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9405" activeTab="2"/>
  </bookViews>
  <sheets>
    <sheet name="Objectives" sheetId="6" r:id="rId1"/>
    <sheet name="Input" sheetId="7" r:id="rId2"/>
    <sheet name="Framework" sheetId="8" r:id="rId3"/>
    <sheet name="Objectives LSS" sheetId="1" r:id="rId4"/>
    <sheet name="Input LSS" sheetId="2" r:id="rId5"/>
    <sheet name="Framework LSS" sheetId="3" r:id="rId6"/>
  </sheets>
  <calcPr calcId="145621"/>
</workbook>
</file>

<file path=xl/calcChain.xml><?xml version="1.0" encoding="utf-8"?>
<calcChain xmlns="http://schemas.openxmlformats.org/spreadsheetml/2006/main">
  <c r="C20" i="2" l="1"/>
  <c r="C17" i="2"/>
  <c r="C16" i="2"/>
  <c r="C15" i="2"/>
  <c r="C13" i="2"/>
  <c r="C12" i="2"/>
  <c r="C7" i="2"/>
  <c r="C3" i="2"/>
</calcChain>
</file>

<file path=xl/sharedStrings.xml><?xml version="1.0" encoding="utf-8"?>
<sst xmlns="http://schemas.openxmlformats.org/spreadsheetml/2006/main" count="426" uniqueCount="175">
  <si>
    <t>The main objectives of LSS are:</t>
  </si>
  <si>
    <t>1. To train prominent members of each participating organisation, as to improve their leadership capabilities.</t>
  </si>
  <si>
    <t>2. To set an environment and a frame in which the organisation’s members will network and uncover possible new or better ways of cooperation.</t>
  </si>
  <si>
    <t>3. To enrich the skills of the trainers, by designing and delivering materials together with trainers from different organisations and backgrounds.</t>
  </si>
  <si>
    <t>LSS 2013</t>
  </si>
  <si>
    <t>PILLARS</t>
  </si>
  <si>
    <t>1. Self-leadership: Focus on the (leader) attitude, as well as the skills.</t>
  </si>
  <si>
    <t>For example self-reflection, discovering my passions, my strengths and my personal vision.</t>
  </si>
  <si>
    <t>2. Leading people: Focus on relationship building, trust and personal well-being of team members.</t>
  </si>
  <si>
    <t>For example emotional intelligence (understanding others, giving emotional support), coaching, communication and motivation.</t>
  </si>
  <si>
    <t>3. Leading organizations/task/process: Focus on tools for leadership, skills needed for completion of tasks, accomplishment of goals, and the general effectiveness of the work group.</t>
  </si>
  <si>
    <t>For example group dynamics, project management, change management, public speaking, inspiring others and visionary thinking.</t>
  </si>
  <si>
    <t>4. Exchanging ideas: Focus on inspiring, empowering and challenging each other, providing pax opportunities to exchange ideas and to network.</t>
  </si>
  <si>
    <t>For example open space, LSS Inspire (LSSx), Inspirational session, time for socializing, post LSS activities (reunions etc.)</t>
  </si>
  <si>
    <t>OUR GOALS CONCERNING PARTICIPANTS</t>
  </si>
  <si>
    <t>The participants have a good enough overview of LSS to be able to set expectations how each session and LSS as a whole will contribute to their personal and professional development and also how they will be able to contribute to LSS and the sessions.</t>
  </si>
  <si>
    <t>Pillars: 1, 2, 3</t>
  </si>
  <si>
    <t>To create self-awareness; When trying to improve participants’ skills/values, we start with self-assessment, and build from that (Practical experiences → feedback → self awareness → magic → improvement  → feedback/reflection → personal follow-up).</t>
  </si>
  <si>
    <t>Pillars: 1</t>
  </si>
  <si>
    <t>Participants gain/develop their skills and attitudes as leaders (Practical experiences → feedback → self awareness → magic → improvement → feedback/reflection → personal follow-up).</t>
  </si>
  <si>
    <t>Pillars: 2, 3</t>
  </si>
  <si>
    <t>By the end of the event participants have evaluated their personal learning experience and came up with a personal action plan (Practical experiences → feedback → self awareness → magic → improvement → feedback/reflection → personal follow-up)</t>
  </si>
  <si>
    <t>By the end of LSS participants have a wider social network and a better understanding of different NGO’s.</t>
  </si>
  <si>
    <t>Pillars: 4</t>
  </si>
  <si>
    <t>Pax have tried something that wasn’t previously a part of their comfort zone to see how important it is to move your comfort barriers for their development.</t>
  </si>
  <si>
    <t>Pillars: 1, 4</t>
  </si>
  <si>
    <t>Input</t>
  </si>
  <si>
    <t>… more specifically</t>
  </si>
  <si>
    <t>Financial inputs</t>
  </si>
  <si>
    <t>Participants fee</t>
  </si>
  <si>
    <t>Euros</t>
  </si>
  <si>
    <t>donations</t>
  </si>
  <si>
    <t>other FR</t>
  </si>
  <si>
    <t>FR in kind</t>
  </si>
  <si>
    <t>Rooms, flipcharts etc.</t>
  </si>
  <si>
    <t>Total</t>
  </si>
  <si>
    <t>Time</t>
  </si>
  <si>
    <t>Time dedicated by Zero Generation</t>
  </si>
  <si>
    <t>h</t>
  </si>
  <si>
    <t>Time dedicated by Supervisory Board</t>
  </si>
  <si>
    <t>Time dedicated by trainers</t>
  </si>
  <si>
    <t>16 trainers x (10h per day x 14 days + 6 calls x 2h + 12 weeks x 1.5h for emails + 4 weeks x 5h for drafting training sessions and other activities)</t>
  </si>
  <si>
    <t>Time dedicated by OC</t>
  </si>
  <si>
    <t>10 OC members (1 meeting per month x 2h x 12 months + 18 days x 10h + 2 meetings x 3h)+ 40h for head of OC for FR and others</t>
  </si>
  <si>
    <t>Time dedicated by participants</t>
  </si>
  <si>
    <t>in FTE</t>
  </si>
  <si>
    <t>FTE</t>
  </si>
  <si>
    <t>in €</t>
  </si>
  <si>
    <t>€</t>
  </si>
  <si>
    <t>35.000 € estimated salary per 1,00 FTE</t>
  </si>
  <si>
    <t>number of pax</t>
  </si>
  <si>
    <t>Amount spent per pax</t>
  </si>
  <si>
    <t>Objective</t>
  </si>
  <si>
    <t>Indicators</t>
  </si>
  <si>
    <t>IOOI letter</t>
  </si>
  <si>
    <t>Measuring tool</t>
  </si>
  <si>
    <t>Measuring Question</t>
  </si>
  <si>
    <t>Scale</t>
  </si>
  <si>
    <t>When do we have to measure this?</t>
  </si>
  <si>
    <t>our goal</t>
  </si>
  <si>
    <t>our results</t>
  </si>
  <si>
    <t>1) &amp; 3)</t>
  </si>
  <si>
    <t>Amount of training hours delivered</t>
  </si>
  <si>
    <t>Output</t>
  </si>
  <si>
    <t>Count</t>
  </si>
  <si>
    <t>How many training hours were delivered</t>
  </si>
  <si>
    <t>1-x</t>
  </si>
  <si>
    <t>directly after the training?</t>
  </si>
  <si>
    <t>1)</t>
  </si>
  <si>
    <t>Number of pax</t>
  </si>
  <si>
    <t>How many participants were involved?</t>
  </si>
  <si>
    <t>1)</t>
  </si>
  <si>
    <t>Origin of pax</t>
  </si>
  <si>
    <t>From how many different countries and organisations do participans originate from?</t>
  </si>
  <si>
    <t>at least 20</t>
  </si>
  <si>
    <t>Curricular/ professional background of participants</t>
  </si>
  <si>
    <t>Which subject areas do participants represent? (give categories: human sciences, medical sciences etc.)</t>
  </si>
  <si>
    <t>choose category</t>
  </si>
  <si>
    <t>at least 1 participant from each category</t>
  </si>
  <si>
    <t>3)</t>
  </si>
  <si>
    <t>Number of trainers</t>
  </si>
  <si>
    <t>How many trainers were involved?</t>
  </si>
  <si>
    <t>Origin of trainers</t>
  </si>
  <si>
    <t>From how many different countries and organisations do trainers originate from?</t>
  </si>
  <si>
    <t>at least 6 countries and at least 6 organisations</t>
  </si>
  <si>
    <t>Number, quality and on-time delivery of handouts</t>
  </si>
  <si>
    <t>Were handouts for all session produced on quality and on time (sent to participants max. 2 weeks after LSS)?</t>
  </si>
  <si>
    <t>yes/no</t>
  </si>
  <si>
    <t>yes</t>
  </si>
  <si>
    <t>Level of agreement to the extent to which LSS is a high quality training event</t>
  </si>
  <si>
    <t>Outcome</t>
  </si>
  <si>
    <t>Survey amongst pax</t>
  </si>
  <si>
    <t>Did you perceive this training event as a very high quality training?</t>
  </si>
  <si>
    <t>1-10 (not at all ==&gt; absolutely)</t>
  </si>
  <si>
    <t>9 on average</t>
  </si>
  <si>
    <t>Level of needs being met</t>
  </si>
  <si>
    <t>To which extent have your needs been met?</t>
  </si>
  <si>
    <t>8 on average</t>
  </si>
  <si>
    <t>Survey amongst partner organisations</t>
  </si>
  <si>
    <t>6 on average</t>
  </si>
  <si>
    <t>Personal Growth amongst participants</t>
  </si>
  <si>
    <t>To which extent did you grow as a person/leader?</t>
  </si>
  <si>
    <t>1-10 (not at all ==&gt;  crazily much)</t>
  </si>
  <si>
    <t>Knowledge Transfer activity</t>
  </si>
  <si>
    <t>Did you organise a knowledge transfer activity about what you learned at LSS</t>
  </si>
  <si>
    <t>1 year after the training</t>
  </si>
  <si>
    <t>Number of people being reached indirectly</t>
  </si>
  <si>
    <t>To how many people did you pass on the skills/knowledge you acquired at LSS?</t>
  </si>
  <si>
    <t>estimate a number</t>
  </si>
  <si>
    <t>at least 5 per Person</t>
  </si>
  <si>
    <t>Extent to which LSS empowers young people to have social impact</t>
  </si>
  <si>
    <t>Did LSS empower you to have social impact?</t>
  </si>
  <si>
    <t>1-10 (not at all ==&gt; crazily much)</t>
  </si>
  <si>
    <t>6.5 on average</t>
  </si>
  <si>
    <t>Level of which LSS tools are applied sucessfully in the real world</t>
  </si>
  <si>
    <t>Do you apply knowledge and skills learnedat LSS?</t>
  </si>
  <si>
    <t>1 (every day), 2 (2-4x per week on average), 3 (1-3x per month on average), 4 (1-5x per year on average), 5 (never)</t>
  </si>
  <si>
    <t>1.5 on average</t>
  </si>
  <si>
    <t>Does the application of the tools make you more successful?</t>
  </si>
  <si>
    <t>7.5 on average</t>
  </si>
  <si>
    <t>3)</t>
  </si>
  <si>
    <t>Exchange between trainers</t>
  </si>
  <si>
    <t>Survey amongst trainers</t>
  </si>
  <si>
    <t>How fruitful did you find the exchange with other trainers with regards to improving your work as a trainer?</t>
  </si>
  <si>
    <t>8.5 on average</t>
  </si>
  <si>
    <t>Personal Growth amongst trainers</t>
  </si>
  <si>
    <t>To which extent did you grow as a trainer?</t>
  </si>
  <si>
    <t>impact on life of participants</t>
  </si>
  <si>
    <t>To which extent did LSS change your life?</t>
  </si>
  <si>
    <t>1 (not at all), 2 (it changed my life in 1-2 areas), 3 (it changed many areas of my life), 4 (it changed my whole life)</t>
  </si>
  <si>
    <t>5 on average</t>
  </si>
  <si>
    <t>impact on life of trainers</t>
  </si>
  <si>
    <t>Are there any things that changed in your life because of LSS?</t>
  </si>
  <si>
    <t>open question</t>
  </si>
  <si>
    <t>5 cool and publishable fancy stories</t>
  </si>
  <si>
    <t>The degree to which participants found their life purpose</t>
  </si>
  <si>
    <t>To which extent did LSS help you to realise what you truly want in life?</t>
  </si>
  <si>
    <t>2)</t>
  </si>
  <si>
    <t>Level of networking</t>
  </si>
  <si>
    <t>How many facebook friends did you add after LSS? (estimate a number)</t>
  </si>
  <si>
    <t>30 on average</t>
  </si>
  <si>
    <t>How many LSS friends do you still keep in contact with?</t>
  </si>
  <si>
    <t>Usage of Handouts</t>
  </si>
  <si>
    <t>How often did you use the Handouts you git from LSS?</t>
  </si>
  <si>
    <t>1,5 on average</t>
  </si>
  <si>
    <t>Change in leadership position</t>
  </si>
  <si>
    <t>Impact</t>
  </si>
  <si>
    <t>Are you planning to take over a leadership position or a higher leadershp position in a youth NGO?</t>
  </si>
  <si>
    <t>before the training</t>
  </si>
  <si>
    <t>at least 25% increase</t>
  </si>
  <si>
    <t>To which extent has LSS affected your decision?</t>
  </si>
  <si>
    <t>1-10 (not at all ==&gt; only because of LSS)</t>
  </si>
  <si>
    <t>at least 5.1 on average</t>
  </si>
  <si>
    <t>Scope of international work</t>
  </si>
  <si>
    <t>Are you planning to start working in an international environment? Or: are you planning to SIGNIFICANTLY increase the scope/quality of your international work?</t>
  </si>
  <si>
    <t>Attitude Change</t>
  </si>
  <si>
    <t>"Together we can change the world!" - do you agree?</t>
  </si>
  <si>
    <t>Level of exchange of best practices between organisatins</t>
  </si>
  <si>
    <t>Do you exchange best practices with other youth organisations?</t>
  </si>
  <si>
    <t>at least 50% increase</t>
  </si>
  <si>
    <t>Level of application of best practices of other organisations</t>
  </si>
  <si>
    <t>Do you apply best practices from other youth organisations?</t>
  </si>
  <si>
    <t>2)</t>
  </si>
  <si>
    <t>Traffic of exchange between organisations</t>
  </si>
  <si>
    <t>How many times did you invite trainers, participants, speakers etc. to events of LSS partner organisations over the course of the last 12 months?</t>
  </si>
  <si>
    <t>at least 40% increase</t>
  </si>
  <si>
    <t>How many times did you get invited as trainer, participant, speaker etc. to events of other LSS partner organisations over the course of the last 12 months?</t>
  </si>
  <si>
    <t>Increase in cooperation</t>
  </si>
  <si>
    <t>How many times did you organise projects together with another LSS partner organisation over the course of the last 12 months?</t>
  </si>
  <si>
    <t>goal reached</t>
  </si>
  <si>
    <t>no</t>
  </si>
  <si>
    <t>kind of</t>
  </si>
  <si>
    <t>other</t>
  </si>
  <si>
    <t xml:space="preserve"> 1 participant from each category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</si>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</sst>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\ ;\-#,##0"/>
    <numFmt numFmtId="165" formatCode="d\-mmm;@"/>
  </numFmts>
  <fonts count="23" x14ac:knownFonts="1">
    <font>
      <sz val="10"/>
      <color rgb="FF000000"/>
      <name val="Arial"/>
    </font>
    <font>
      <b/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0"/>
      <color rgb="FF555555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164" fontId="1" fillId="0" borderId="0" xfId="0" applyNumberFormat="1" applyFont="1"/>
    <xf numFmtId="0" fontId="3" fillId="0" borderId="1" xfId="0" applyFont="1" applyBorder="1"/>
    <xf numFmtId="164" fontId="4" fillId="0" borderId="0" xfId="0" applyNumberFormat="1" applyFont="1"/>
    <xf numFmtId="164" fontId="5" fillId="0" borderId="2" xfId="0" applyNumberFormat="1" applyFont="1" applyBorder="1"/>
    <xf numFmtId="165" fontId="6" fillId="0" borderId="0" xfId="0" applyNumberFormat="1" applyFont="1"/>
    <xf numFmtId="0" fontId="8" fillId="0" borderId="0" xfId="0" applyFont="1"/>
    <xf numFmtId="0" fontId="9" fillId="0" borderId="3" xfId="0" applyFont="1" applyBorder="1"/>
    <xf numFmtId="0" fontId="10" fillId="0" borderId="0" xfId="0" applyFont="1"/>
    <xf numFmtId="164" fontId="11" fillId="0" borderId="0" xfId="0" applyNumberFormat="1" applyFont="1"/>
    <xf numFmtId="0" fontId="12" fillId="0" borderId="0" xfId="0" applyFont="1"/>
    <xf numFmtId="164" fontId="14" fillId="0" borderId="4" xfId="0" applyNumberFormat="1" applyFont="1" applyBorder="1"/>
    <xf numFmtId="43" fontId="15" fillId="0" borderId="0" xfId="0" applyNumberFormat="1" applyFont="1"/>
    <xf numFmtId="0" fontId="17" fillId="2" borderId="0" xfId="0" applyFont="1" applyFill="1"/>
    <xf numFmtId="0" fontId="18" fillId="0" borderId="0" xfId="0" applyFont="1"/>
    <xf numFmtId="0" fontId="19" fillId="0" borderId="0" xfId="0" applyFont="1"/>
    <xf numFmtId="0" fontId="8" fillId="0" borderId="0" xfId="0" applyFont="1" applyFill="1"/>
    <xf numFmtId="0" fontId="19" fillId="0" borderId="0" xfId="0" applyFont="1" applyFill="1"/>
    <xf numFmtId="0" fontId="7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16" fillId="0" borderId="0" xfId="0" applyFont="1" applyFill="1"/>
    <xf numFmtId="0" fontId="13" fillId="0" borderId="0" xfId="0" applyFont="1" applyFill="1"/>
    <xf numFmtId="0" fontId="21" fillId="0" borderId="0" xfId="0" applyFont="1"/>
    <xf numFmtId="0" fontId="22" fillId="0" borderId="0" xfId="0" applyFont="1" applyAlignment="1">
      <alignment wrapText="1"/>
    </xf>
    <xf numFmtId="0" fontId="20" fillId="0" borderId="0" xfId="0" applyFont="1"/>
    <xf numFmtId="9" fontId="19" fillId="0" borderId="0" xfId="0" applyNumberFormat="1" applyFont="1"/>
  </cellXfs>
  <cellStyles count="1">
    <cellStyle name="Standard" xfId="0" builtinId="0"/>
  </cellStyles>
  <dxfs count="12"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"/>
    </sheetView>
  </sheetViews>
  <sheetFormatPr baseColWidth="10" defaultColWidth="10.7109375" defaultRowHeight="15" customHeight="1" x14ac:dyDescent="0.2"/>
  <cols>
    <col min="1" max="1" width="125.140625" customWidth="1"/>
    <col min="2" max="2" width="22.140625" customWidth="1"/>
  </cols>
  <sheetData>
    <row r="1" spans="1:6" ht="12.75" x14ac:dyDescent="0.2"/>
    <row r="2" spans="1:6" ht="18.75" customHeight="1" x14ac:dyDescent="0.3">
      <c r="A2" s="14"/>
      <c r="B2" s="15"/>
      <c r="C2" s="15"/>
      <c r="D2" s="15"/>
      <c r="E2" s="15"/>
      <c r="F2" s="15"/>
    </row>
    <row r="3" spans="1:6" x14ac:dyDescent="0.25">
      <c r="A3" s="8"/>
      <c r="B3" s="15"/>
      <c r="C3" s="15"/>
      <c r="D3" s="15"/>
      <c r="E3" s="15"/>
      <c r="F3" s="15"/>
    </row>
    <row r="4" spans="1:6" x14ac:dyDescent="0.25">
      <c r="A4" s="8"/>
      <c r="B4" s="15"/>
      <c r="C4" s="15"/>
      <c r="D4" s="15"/>
      <c r="E4" s="15"/>
      <c r="F4" s="15"/>
    </row>
    <row r="5" spans="1:6" x14ac:dyDescent="0.25">
      <c r="A5" s="8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B9" s="15"/>
      <c r="C9" s="15"/>
      <c r="D9" s="15"/>
      <c r="E9" s="15"/>
      <c r="F9" s="15"/>
    </row>
    <row r="10" spans="1:6" x14ac:dyDescent="0.25">
      <c r="B10" s="15"/>
      <c r="C10" s="15"/>
      <c r="D10" s="15"/>
      <c r="E10" s="15"/>
      <c r="F10" s="15"/>
    </row>
    <row r="11" spans="1:6" x14ac:dyDescent="0.25">
      <c r="B11" s="15"/>
      <c r="C11" s="15"/>
      <c r="D11" s="15"/>
      <c r="E11" s="15"/>
      <c r="F11" s="15"/>
    </row>
    <row r="12" spans="1:6" x14ac:dyDescent="0.25">
      <c r="B12" s="15"/>
      <c r="C12" s="15"/>
      <c r="D12" s="15"/>
      <c r="E12" s="15"/>
      <c r="F12" s="15"/>
    </row>
    <row r="13" spans="1:6" x14ac:dyDescent="0.25">
      <c r="B13" s="15"/>
      <c r="C13" s="15"/>
      <c r="D13" s="15"/>
      <c r="E13" s="15"/>
      <c r="F13" s="15"/>
    </row>
    <row r="14" spans="1:6" x14ac:dyDescent="0.25">
      <c r="B14" s="15"/>
      <c r="C14" s="15"/>
      <c r="D14" s="15"/>
      <c r="E14" s="15"/>
      <c r="F14" s="15"/>
    </row>
    <row r="15" spans="1:6" x14ac:dyDescent="0.25">
      <c r="B15" s="15"/>
      <c r="C15" s="15"/>
      <c r="D15" s="15"/>
      <c r="E15" s="15"/>
      <c r="F15" s="15"/>
    </row>
    <row r="16" spans="1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2:6" x14ac:dyDescent="0.25">
      <c r="B33" s="15"/>
      <c r="C33" s="15"/>
      <c r="D33" s="15"/>
      <c r="E33" s="15"/>
      <c r="F33" s="15"/>
    </row>
    <row r="34" spans="2:6" x14ac:dyDescent="0.25">
      <c r="B34" s="15"/>
      <c r="C34" s="15"/>
      <c r="D34" s="15"/>
      <c r="E34" s="15"/>
      <c r="F34" s="15"/>
    </row>
    <row r="35" spans="2:6" x14ac:dyDescent="0.25">
      <c r="B35" s="15"/>
      <c r="C35" s="15"/>
      <c r="D35" s="15"/>
      <c r="E35" s="15"/>
      <c r="F35" s="15"/>
    </row>
    <row r="36" spans="2:6" x14ac:dyDescent="0.25">
      <c r="B36" s="15"/>
      <c r="C36" s="15"/>
      <c r="D36" s="15"/>
      <c r="E36" s="15"/>
      <c r="F36" s="15"/>
    </row>
    <row r="37" spans="2:6" x14ac:dyDescent="0.25">
      <c r="B37" s="15"/>
      <c r="C37" s="15"/>
      <c r="D37" s="15"/>
      <c r="E37" s="15"/>
      <c r="F37" s="15"/>
    </row>
    <row r="38" spans="2:6" x14ac:dyDescent="0.25">
      <c r="B38" s="15"/>
      <c r="C38" s="15"/>
      <c r="D38" s="15"/>
      <c r="E38" s="15"/>
      <c r="F38" s="15"/>
    </row>
    <row r="39" spans="2:6" x14ac:dyDescent="0.25">
      <c r="B39" s="15"/>
      <c r="C39" s="15"/>
      <c r="D39" s="15"/>
      <c r="E39" s="15"/>
      <c r="F39" s="15"/>
    </row>
    <row r="40" spans="2:6" x14ac:dyDescent="0.25">
      <c r="B40" s="15"/>
      <c r="C40" s="15"/>
      <c r="D40" s="15"/>
      <c r="E40" s="15"/>
      <c r="F40" s="15"/>
    </row>
    <row r="41" spans="2:6" x14ac:dyDescent="0.25">
      <c r="B41" s="15"/>
      <c r="C41" s="15"/>
      <c r="D41" s="15"/>
      <c r="E41" s="15"/>
      <c r="F41" s="15"/>
    </row>
    <row r="42" spans="2:6" x14ac:dyDescent="0.25">
      <c r="B42" s="15"/>
      <c r="C42" s="15"/>
      <c r="D42" s="15"/>
      <c r="E42" s="15"/>
      <c r="F42" s="1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0.7109375" defaultRowHeight="15" customHeight="1" x14ac:dyDescent="0.2"/>
  <cols>
    <col min="1" max="1" width="10.7109375" style="19"/>
    <col min="2" max="2" width="37.28515625" customWidth="1"/>
    <col min="3" max="3" width="23.140625" style="19" customWidth="1"/>
    <col min="4" max="4" width="28.7109375" customWidth="1"/>
    <col min="5" max="5" width="72" customWidth="1"/>
    <col min="6" max="9" width="21.28515625" customWidth="1"/>
  </cols>
  <sheetData>
    <row r="1" spans="1:12" s="6" customFormat="1" x14ac:dyDescent="0.25">
      <c r="A1" s="16" t="s">
        <v>52</v>
      </c>
      <c r="B1" s="6" t="s">
        <v>53</v>
      </c>
      <c r="C1" s="16" t="s">
        <v>54</v>
      </c>
      <c r="D1" s="6" t="s">
        <v>55</v>
      </c>
      <c r="E1" s="6" t="s">
        <v>56</v>
      </c>
      <c r="F1" s="6" t="s">
        <v>57</v>
      </c>
      <c r="G1" s="6" t="s">
        <v>58</v>
      </c>
      <c r="J1" s="6" t="s">
        <v>59</v>
      </c>
      <c r="K1" s="6" t="s">
        <v>60</v>
      </c>
      <c r="L1" s="23" t="s">
        <v>169</v>
      </c>
    </row>
    <row r="2" spans="1:12" x14ac:dyDescent="0.25">
      <c r="A2" s="17"/>
      <c r="B2" s="15"/>
      <c r="C2" s="20"/>
      <c r="D2" s="15"/>
      <c r="E2" s="15"/>
      <c r="F2" s="15"/>
      <c r="G2" s="15"/>
      <c r="H2" s="15"/>
      <c r="I2" s="15"/>
      <c r="J2" s="15"/>
      <c r="K2" s="15"/>
      <c r="L2" s="24"/>
    </row>
    <row r="3" spans="1:12" x14ac:dyDescent="0.25">
      <c r="A3" s="17"/>
      <c r="B3" s="15"/>
      <c r="C3" s="20"/>
      <c r="D3" s="15"/>
      <c r="E3" s="15"/>
      <c r="F3" s="15"/>
      <c r="G3" s="15"/>
      <c r="H3" s="15"/>
      <c r="I3" s="15"/>
      <c r="J3" s="15"/>
      <c r="K3" s="15"/>
      <c r="L3" s="24"/>
    </row>
    <row r="4" spans="1:12" x14ac:dyDescent="0.25">
      <c r="A4" s="17"/>
      <c r="B4" s="15"/>
      <c r="C4" s="20"/>
      <c r="D4" s="15"/>
      <c r="E4" s="15"/>
      <c r="F4" s="15"/>
      <c r="G4" s="15"/>
      <c r="H4" s="15"/>
      <c r="I4" s="15"/>
      <c r="J4" s="15"/>
      <c r="K4" s="25"/>
      <c r="L4" s="24"/>
    </row>
    <row r="5" spans="1:12" x14ac:dyDescent="0.25">
      <c r="A5" s="17"/>
      <c r="B5" s="15"/>
      <c r="C5" s="21"/>
      <c r="D5" s="15"/>
      <c r="E5" s="15"/>
      <c r="F5" s="15"/>
      <c r="G5" s="15"/>
      <c r="H5" s="15"/>
      <c r="I5" s="15"/>
      <c r="J5" s="15"/>
      <c r="K5" s="15"/>
      <c r="L5" s="24"/>
    </row>
    <row r="6" spans="1:12" x14ac:dyDescent="0.25">
      <c r="A6" s="17"/>
      <c r="B6" s="15"/>
      <c r="C6" s="21"/>
      <c r="D6" s="15"/>
      <c r="E6" s="15"/>
      <c r="F6" s="15"/>
      <c r="G6" s="15"/>
      <c r="H6" s="15"/>
      <c r="I6" s="15"/>
      <c r="J6" s="15"/>
      <c r="K6" s="15"/>
      <c r="L6" s="24"/>
    </row>
    <row r="7" spans="1:12" x14ac:dyDescent="0.25">
      <c r="A7" s="17"/>
      <c r="B7" s="15"/>
      <c r="C7" s="21"/>
      <c r="D7" s="15"/>
      <c r="E7" s="15"/>
      <c r="F7" s="15"/>
      <c r="G7" s="15"/>
      <c r="H7" s="15"/>
      <c r="I7" s="15"/>
      <c r="J7" s="15"/>
      <c r="K7" s="15"/>
      <c r="L7" s="24"/>
    </row>
    <row r="8" spans="1:12" x14ac:dyDescent="0.25">
      <c r="A8" s="17"/>
      <c r="B8" s="15"/>
      <c r="C8" s="21"/>
      <c r="D8" s="15"/>
      <c r="E8" s="15"/>
      <c r="F8" s="15"/>
      <c r="G8" s="15"/>
      <c r="H8" s="15"/>
      <c r="I8" s="15"/>
      <c r="J8" s="15"/>
      <c r="K8" s="15"/>
      <c r="L8" s="24"/>
    </row>
    <row r="9" spans="1:12" x14ac:dyDescent="0.25">
      <c r="A9" s="18"/>
      <c r="B9" s="15"/>
      <c r="C9" s="21"/>
      <c r="D9" s="15"/>
      <c r="E9" s="15"/>
      <c r="F9" s="15"/>
      <c r="G9" s="15"/>
      <c r="H9" s="15"/>
      <c r="I9" s="15"/>
      <c r="J9" s="15"/>
      <c r="K9" s="25"/>
      <c r="L9" s="24"/>
    </row>
    <row r="10" spans="1:12" x14ac:dyDescent="0.25">
      <c r="A10" s="17"/>
      <c r="B10" s="15"/>
      <c r="C10" s="21"/>
      <c r="D10" s="15"/>
      <c r="E10" s="15"/>
      <c r="F10" s="15"/>
      <c r="G10" s="15"/>
      <c r="H10" s="15"/>
      <c r="I10" s="15"/>
      <c r="J10" s="15"/>
      <c r="K10" s="15"/>
      <c r="L10" s="24"/>
    </row>
    <row r="11" spans="1:12" x14ac:dyDescent="0.25">
      <c r="A11" s="17"/>
      <c r="B11" s="15"/>
      <c r="C11" s="21"/>
      <c r="D11" s="15"/>
      <c r="E11" s="15"/>
      <c r="F11" s="15"/>
      <c r="G11" s="15"/>
      <c r="H11" s="15"/>
      <c r="I11" s="15"/>
      <c r="J11" s="15"/>
      <c r="K11" s="15"/>
      <c r="L11" s="24"/>
    </row>
    <row r="12" spans="1:12" x14ac:dyDescent="0.25">
      <c r="A12" s="17"/>
      <c r="B12" s="15"/>
      <c r="C12" s="21"/>
      <c r="D12" s="15"/>
      <c r="E12" s="15"/>
      <c r="F12" s="15"/>
      <c r="G12" s="15"/>
      <c r="H12" s="15"/>
      <c r="I12" s="15"/>
      <c r="J12" s="15"/>
      <c r="K12" s="15"/>
      <c r="L12" s="24"/>
    </row>
    <row r="13" spans="1:12" x14ac:dyDescent="0.25">
      <c r="A13" s="17"/>
      <c r="B13" s="15"/>
      <c r="C13" s="21"/>
      <c r="D13" s="15"/>
      <c r="E13" s="15"/>
      <c r="F13" s="15"/>
      <c r="G13" s="15"/>
      <c r="H13" s="15"/>
      <c r="I13" s="15"/>
      <c r="J13" s="15"/>
      <c r="K13" s="15"/>
      <c r="L13" s="24"/>
    </row>
    <row r="14" spans="1:12" x14ac:dyDescent="0.25">
      <c r="A14" s="18"/>
      <c r="B14" s="15"/>
      <c r="C14" s="21"/>
      <c r="D14" s="15"/>
      <c r="E14" s="15"/>
      <c r="F14" s="15"/>
      <c r="G14" s="15"/>
      <c r="H14" s="15"/>
      <c r="I14" s="15"/>
      <c r="J14" s="15"/>
      <c r="K14" s="15"/>
      <c r="L14" s="24"/>
    </row>
    <row r="15" spans="1:12" x14ac:dyDescent="0.25">
      <c r="A15" s="18"/>
      <c r="B15" s="15"/>
      <c r="C15" s="21"/>
      <c r="D15" s="15"/>
      <c r="E15" s="15"/>
      <c r="F15" s="15"/>
      <c r="G15" s="15"/>
      <c r="H15" s="15"/>
      <c r="I15" s="15"/>
      <c r="J15" s="15"/>
      <c r="K15" s="15"/>
      <c r="L15" s="24"/>
    </row>
    <row r="16" spans="1:12" x14ac:dyDescent="0.25">
      <c r="A16" s="17"/>
      <c r="B16" s="15"/>
      <c r="C16" s="21"/>
      <c r="D16" s="15"/>
      <c r="E16" s="15"/>
      <c r="F16" s="15"/>
      <c r="G16" s="15"/>
      <c r="H16" s="15"/>
      <c r="I16" s="15"/>
      <c r="J16" s="15"/>
      <c r="K16" s="15"/>
      <c r="L16" s="24"/>
    </row>
    <row r="17" spans="1:12" x14ac:dyDescent="0.25">
      <c r="A17" s="17"/>
      <c r="B17" s="15"/>
      <c r="C17" s="22"/>
      <c r="D17" s="15"/>
      <c r="E17" s="15"/>
      <c r="F17" s="15"/>
      <c r="G17" s="15"/>
      <c r="H17" s="15"/>
      <c r="I17" s="15"/>
      <c r="J17" s="15"/>
      <c r="K17" s="25"/>
      <c r="L17" s="24"/>
    </row>
    <row r="18" spans="1:12" x14ac:dyDescent="0.25">
      <c r="A18" s="17"/>
      <c r="B18" s="15"/>
      <c r="C18" s="22"/>
      <c r="D18" s="15"/>
      <c r="E18" s="15"/>
      <c r="F18" s="5"/>
      <c r="G18" s="15"/>
      <c r="H18" s="15"/>
      <c r="I18" s="15"/>
      <c r="J18" s="15"/>
      <c r="K18" s="25"/>
      <c r="L18" s="24"/>
    </row>
    <row r="19" spans="1:12" x14ac:dyDescent="0.25">
      <c r="A19" s="17"/>
      <c r="B19" s="15"/>
      <c r="C19" s="22"/>
      <c r="D19" s="15"/>
      <c r="E19" s="15"/>
      <c r="F19" s="15"/>
      <c r="G19" s="15"/>
      <c r="H19" s="15"/>
      <c r="I19" s="15"/>
      <c r="J19" s="15"/>
      <c r="K19" s="26"/>
      <c r="L19" s="24"/>
    </row>
    <row r="20" spans="1:12" x14ac:dyDescent="0.25">
      <c r="A20" s="17"/>
      <c r="B20" s="15"/>
      <c r="C20" s="22"/>
      <c r="D20" s="15"/>
      <c r="E20" s="15"/>
      <c r="F20" s="5"/>
      <c r="G20" s="15"/>
      <c r="H20" s="15"/>
      <c r="I20" s="15"/>
      <c r="J20" s="15"/>
      <c r="K20" s="25"/>
      <c r="L20" s="24"/>
    </row>
    <row r="21" spans="1:12" x14ac:dyDescent="0.25">
      <c r="A21" s="17"/>
      <c r="B21" s="15"/>
      <c r="C21" s="22"/>
      <c r="D21" s="15"/>
      <c r="E21" s="15"/>
      <c r="F21" s="15"/>
      <c r="G21" s="15"/>
      <c r="H21" s="15"/>
      <c r="I21" s="15"/>
      <c r="J21" s="15"/>
      <c r="K21" s="26"/>
      <c r="L21" s="24"/>
    </row>
    <row r="22" spans="1:12" x14ac:dyDescent="0.25">
      <c r="A22" s="17"/>
      <c r="B22" s="15"/>
      <c r="C22" s="20"/>
      <c r="D22" s="15"/>
      <c r="E22" s="15"/>
      <c r="F22" s="15"/>
      <c r="G22" s="15"/>
      <c r="H22" s="15"/>
      <c r="I22" s="15"/>
      <c r="J22" s="15"/>
      <c r="K22" s="15"/>
      <c r="L22" s="24"/>
    </row>
    <row r="23" spans="1:12" x14ac:dyDescent="0.25">
      <c r="A23" s="17"/>
      <c r="B23" s="15"/>
      <c r="C23" s="21"/>
      <c r="D23" s="15"/>
      <c r="E23" s="15"/>
      <c r="F23" s="15"/>
      <c r="G23" s="15"/>
      <c r="H23" s="15"/>
      <c r="I23" s="15"/>
      <c r="J23" s="15"/>
      <c r="K23" s="15"/>
      <c r="L23" s="24"/>
    </row>
    <row r="24" spans="1:12" x14ac:dyDescent="0.25">
      <c r="A24" s="17"/>
      <c r="B24" s="15"/>
      <c r="C24" s="21"/>
      <c r="D24" s="15"/>
      <c r="E24" s="15"/>
      <c r="F24" s="15"/>
      <c r="G24" s="15"/>
      <c r="H24" s="15"/>
      <c r="I24" s="15"/>
      <c r="J24" s="15"/>
      <c r="K24" s="15"/>
      <c r="L24" s="24"/>
    </row>
    <row r="25" spans="1:12" x14ac:dyDescent="0.25">
      <c r="A25" s="17"/>
      <c r="B25" s="15"/>
      <c r="C25" s="22"/>
      <c r="D25" s="15"/>
      <c r="E25" s="15"/>
      <c r="F25" s="15"/>
      <c r="G25" s="15"/>
      <c r="H25" s="15"/>
      <c r="I25" s="15"/>
      <c r="J25" s="15"/>
      <c r="K25" s="26"/>
      <c r="L25" s="24"/>
    </row>
    <row r="26" spans="1:12" x14ac:dyDescent="0.25">
      <c r="A26" s="17"/>
      <c r="B26" s="15"/>
      <c r="C26" s="22"/>
      <c r="D26" s="15"/>
      <c r="E26" s="15"/>
      <c r="F26" s="15"/>
      <c r="G26" s="15"/>
      <c r="H26" s="15"/>
      <c r="I26" s="15"/>
      <c r="J26" s="15"/>
      <c r="K26" s="26"/>
      <c r="L26" s="24"/>
    </row>
    <row r="27" spans="1:12" x14ac:dyDescent="0.25">
      <c r="A27" s="17"/>
      <c r="B27" s="15"/>
      <c r="C27" s="22"/>
      <c r="D27" s="15"/>
      <c r="E27" s="15"/>
      <c r="F27" s="15"/>
      <c r="G27" s="15"/>
      <c r="H27" s="15"/>
      <c r="I27" s="15"/>
      <c r="J27" s="15"/>
      <c r="K27" s="26"/>
      <c r="L27" s="24"/>
    </row>
    <row r="28" spans="1:12" x14ac:dyDescent="0.25">
      <c r="A28" s="17"/>
      <c r="B28" s="15"/>
      <c r="C28" s="22"/>
      <c r="D28" s="15"/>
      <c r="E28" s="15"/>
      <c r="F28" s="15"/>
      <c r="G28" s="15"/>
      <c r="H28" s="15"/>
      <c r="I28" s="15"/>
      <c r="J28" s="15"/>
      <c r="K28" s="25"/>
      <c r="L28" s="24"/>
    </row>
    <row r="29" spans="1:12" x14ac:dyDescent="0.25">
      <c r="A29" s="17"/>
      <c r="B29" s="15"/>
      <c r="C29" s="22"/>
      <c r="D29" s="15"/>
      <c r="E29" s="15"/>
      <c r="F29" s="15"/>
      <c r="G29" s="15"/>
      <c r="H29" s="15"/>
      <c r="I29" s="15"/>
      <c r="J29" s="15"/>
      <c r="K29" s="25"/>
      <c r="L29" s="24"/>
    </row>
    <row r="30" spans="1:12" x14ac:dyDescent="0.25">
      <c r="A30" s="17"/>
      <c r="B30" s="15"/>
      <c r="C30" s="20"/>
      <c r="D30" s="15"/>
      <c r="E30" s="15"/>
      <c r="F30" s="15"/>
      <c r="G30" s="15"/>
      <c r="H30" s="15"/>
      <c r="I30" s="15"/>
      <c r="J30" s="15"/>
      <c r="K30" s="25"/>
      <c r="L30" s="24"/>
    </row>
    <row r="31" spans="1:12" x14ac:dyDescent="0.25">
      <c r="A31" s="17"/>
      <c r="B31" s="15"/>
      <c r="C31" s="20"/>
      <c r="D31" s="15"/>
      <c r="E31" s="15"/>
      <c r="F31" s="15"/>
      <c r="G31" s="15"/>
      <c r="H31" s="15"/>
      <c r="I31" s="15"/>
      <c r="J31" s="15"/>
      <c r="K31" s="25"/>
      <c r="L31" s="24"/>
    </row>
    <row r="32" spans="1:12" x14ac:dyDescent="0.25">
      <c r="A32" s="17"/>
      <c r="B32" s="15"/>
      <c r="C32" s="20"/>
      <c r="D32" s="15"/>
      <c r="E32" s="15"/>
      <c r="F32" s="15"/>
      <c r="G32" s="15"/>
      <c r="H32" s="15"/>
      <c r="I32" s="15"/>
      <c r="J32" s="15"/>
      <c r="K32" s="25"/>
      <c r="L32" s="24"/>
    </row>
    <row r="33" spans="1:12" x14ac:dyDescent="0.25">
      <c r="A33" s="17"/>
      <c r="B33" s="15"/>
      <c r="C33" s="21"/>
      <c r="D33" s="15"/>
      <c r="E33" s="15"/>
      <c r="F33" s="15"/>
      <c r="G33" s="15"/>
      <c r="H33" s="15"/>
      <c r="I33" s="15"/>
      <c r="J33" s="15"/>
      <c r="K33" s="25"/>
      <c r="L33" s="24"/>
    </row>
    <row r="34" spans="1:12" x14ac:dyDescent="0.25">
      <c r="A34" s="17"/>
      <c r="B34" s="15"/>
      <c r="C34" s="21"/>
      <c r="D34" s="15"/>
      <c r="E34" s="15"/>
      <c r="F34" s="15"/>
      <c r="G34" s="15"/>
      <c r="H34" s="15"/>
      <c r="I34" s="15"/>
      <c r="J34" s="15"/>
      <c r="K34" s="25"/>
      <c r="L34" s="24"/>
    </row>
    <row r="35" spans="1:12" x14ac:dyDescent="0.25">
      <c r="A35" s="18"/>
      <c r="B35" s="15"/>
      <c r="C35" s="21"/>
      <c r="D35" s="15"/>
      <c r="E35" s="15"/>
      <c r="F35" s="15"/>
      <c r="G35" s="15"/>
      <c r="H35" s="15"/>
      <c r="I35" s="15"/>
      <c r="J35" s="15"/>
      <c r="K35" s="15"/>
      <c r="L35" s="24"/>
    </row>
    <row r="36" spans="1:12" x14ac:dyDescent="0.25">
      <c r="A36" s="18"/>
      <c r="B36" s="15"/>
      <c r="C36" s="21"/>
      <c r="D36" s="15"/>
      <c r="E36" s="15"/>
      <c r="F36" s="15"/>
      <c r="G36" s="15"/>
      <c r="H36" s="15"/>
      <c r="I36" s="15"/>
      <c r="J36" s="15"/>
      <c r="K36" s="15"/>
      <c r="L36" s="24"/>
    </row>
    <row r="37" spans="1:12" x14ac:dyDescent="0.25">
      <c r="A37" s="18"/>
      <c r="B37" s="15"/>
      <c r="C37" s="17"/>
      <c r="D37" s="15"/>
      <c r="E37" s="15"/>
      <c r="F37" s="15"/>
      <c r="G37" s="15"/>
      <c r="H37" s="15"/>
      <c r="I37" s="15"/>
      <c r="J37" s="15"/>
      <c r="K37" s="15"/>
      <c r="L37" s="24"/>
    </row>
    <row r="38" spans="1:12" x14ac:dyDescent="0.25">
      <c r="A38" s="17"/>
      <c r="B38" s="15"/>
      <c r="C38" s="22"/>
      <c r="D38" s="15"/>
      <c r="E38" s="15"/>
      <c r="F38" s="15"/>
      <c r="G38" s="15"/>
      <c r="H38" s="15"/>
      <c r="I38" s="15"/>
      <c r="J38" s="15"/>
      <c r="K38" s="15"/>
    </row>
    <row r="39" spans="1:12" x14ac:dyDescent="0.25">
      <c r="A39" s="17"/>
      <c r="B39" s="15"/>
      <c r="C39" s="22"/>
      <c r="D39" s="15"/>
      <c r="E39" s="15"/>
      <c r="F39" s="15"/>
      <c r="G39" s="15"/>
      <c r="H39" s="15"/>
      <c r="I39" s="15"/>
      <c r="J39" s="15"/>
      <c r="K39" s="15"/>
    </row>
    <row r="40" spans="1:12" x14ac:dyDescent="0.25">
      <c r="A40" s="17"/>
      <c r="B40" s="15"/>
      <c r="C40" s="22"/>
      <c r="D40" s="15"/>
      <c r="E40" s="15"/>
      <c r="F40" s="15"/>
      <c r="G40" s="15"/>
      <c r="H40" s="15"/>
      <c r="I40" s="15"/>
      <c r="J40" s="15"/>
      <c r="K40" s="15"/>
    </row>
  </sheetData>
  <conditionalFormatting sqref="C1:C1048576">
    <cfRule type="containsText" dxfId="3" priority="5" operator="containsText" text="Impact">
      <formula>NOT(ISERROR(SEARCH("Impact",C1)))</formula>
    </cfRule>
    <cfRule type="containsText" dxfId="4" priority="6" operator="containsText" text="Outcome">
      <formula>NOT(ISERROR(SEARCH("Outcome",C1)))</formula>
    </cfRule>
    <cfRule type="containsText" dxfId="5" priority="7" operator="containsText" text="Output">
      <formula>NOT(ISERROR(SEARCH("Output",C1)))</formula>
    </cfRule>
  </conditionalFormatting>
  <conditionalFormatting sqref="L1:L1048576">
    <cfRule type="containsText" dxfId="0" priority="1" operator="containsText" text="kind of">
      <formula>NOT(ISERROR(SEARCH("kind of",L1)))</formula>
    </cfRule>
    <cfRule type="containsText" dxfId="1" priority="2" operator="containsText" text="no">
      <formula>NOT(ISERROR(SEARCH("no",L1)))</formula>
    </cfRule>
    <cfRule type="containsText" priority="3" operator="containsText" text="no">
      <formula>NOT(ISERROR(SEARCH("no",L1)))</formula>
    </cfRule>
    <cfRule type="containsText" dxfId="2" priority="4" operator="containsText" text="yes">
      <formula>NOT(ISERROR(SEARCH("yes",L1)))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7109375" defaultRowHeight="15" customHeight="1" x14ac:dyDescent="0.2"/>
  <cols>
    <col min="1" max="1" width="125.140625" customWidth="1"/>
    <col min="2" max="2" width="22.140625" customWidth="1"/>
  </cols>
  <sheetData>
    <row r="1" spans="1:6" ht="18.75" customHeight="1" x14ac:dyDescent="0.2"/>
    <row r="2" spans="1:6" ht="18.75" customHeight="1" x14ac:dyDescent="0.3">
      <c r="A2" s="14" t="s">
        <v>0</v>
      </c>
      <c r="B2" s="15"/>
      <c r="C2" s="15"/>
      <c r="D2" s="15"/>
      <c r="E2" s="15"/>
      <c r="F2" s="15"/>
    </row>
    <row r="3" spans="1:6" x14ac:dyDescent="0.25">
      <c r="A3" s="8" t="s">
        <v>1</v>
      </c>
      <c r="B3" s="15"/>
      <c r="C3" s="15"/>
      <c r="D3" s="15"/>
      <c r="E3" s="15"/>
      <c r="F3" s="15"/>
    </row>
    <row r="4" spans="1:6" x14ac:dyDescent="0.25">
      <c r="A4" s="8" t="s">
        <v>2</v>
      </c>
      <c r="B4" s="15"/>
      <c r="C4" s="15"/>
      <c r="D4" s="15"/>
      <c r="E4" s="15"/>
      <c r="F4" s="15"/>
    </row>
    <row r="5" spans="1:6" x14ac:dyDescent="0.25">
      <c r="A5" s="8" t="s">
        <v>3</v>
      </c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15" t="s">
        <v>4</v>
      </c>
      <c r="B8" s="15"/>
      <c r="C8" s="15"/>
      <c r="D8" s="15"/>
      <c r="E8" s="15"/>
      <c r="F8" s="15"/>
    </row>
    <row r="9" spans="1:6" x14ac:dyDescent="0.25">
      <c r="A9" t="s">
        <v>5</v>
      </c>
      <c r="B9" s="15"/>
      <c r="C9" s="15"/>
      <c r="D9" s="15"/>
      <c r="E9" s="15"/>
      <c r="F9" s="15"/>
    </row>
    <row r="10" spans="1:6" x14ac:dyDescent="0.25">
      <c r="B10" s="15"/>
      <c r="C10" s="15"/>
      <c r="D10" s="15"/>
      <c r="E10" s="15"/>
      <c r="F10" s="15"/>
    </row>
    <row r="11" spans="1:6" x14ac:dyDescent="0.25">
      <c r="A11" t="s">
        <v>6</v>
      </c>
      <c r="B11" s="15"/>
      <c r="C11" s="15"/>
      <c r="D11" s="15"/>
      <c r="E11" s="15"/>
      <c r="F11" s="15"/>
    </row>
    <row r="12" spans="1:6" x14ac:dyDescent="0.25">
      <c r="A12" t="s">
        <v>7</v>
      </c>
      <c r="B12" s="15"/>
      <c r="C12" s="15"/>
      <c r="D12" s="15"/>
      <c r="E12" s="15"/>
      <c r="F12" s="15"/>
    </row>
    <row r="13" spans="1:6" x14ac:dyDescent="0.25">
      <c r="B13" s="15"/>
      <c r="C13" s="15"/>
      <c r="D13" s="15"/>
      <c r="E13" s="15"/>
      <c r="F13" s="15"/>
    </row>
    <row r="14" spans="1:6" x14ac:dyDescent="0.25">
      <c r="A14" t="s">
        <v>8</v>
      </c>
      <c r="B14" s="15"/>
      <c r="C14" s="15"/>
      <c r="D14" s="15"/>
      <c r="E14" s="15"/>
      <c r="F14" s="15"/>
    </row>
    <row r="15" spans="1:6" x14ac:dyDescent="0.25">
      <c r="A15" t="s">
        <v>9</v>
      </c>
      <c r="B15" s="15"/>
      <c r="C15" s="15"/>
      <c r="D15" s="15"/>
      <c r="E15" s="15"/>
      <c r="F15" s="15"/>
    </row>
    <row r="16" spans="1:6" x14ac:dyDescent="0.25">
      <c r="B16" s="15"/>
      <c r="C16" s="15"/>
      <c r="D16" s="15"/>
      <c r="E16" s="15"/>
      <c r="F16" s="15"/>
    </row>
    <row r="17" spans="1:6" ht="26.25" x14ac:dyDescent="0.25">
      <c r="A17" t="s">
        <v>10</v>
      </c>
      <c r="B17" s="15"/>
      <c r="C17" s="15"/>
      <c r="D17" s="15"/>
      <c r="E17" s="15"/>
      <c r="F17" s="15"/>
    </row>
    <row r="18" spans="1:6" x14ac:dyDescent="0.25">
      <c r="A18" t="s">
        <v>11</v>
      </c>
      <c r="B18" s="15"/>
      <c r="C18" s="15"/>
      <c r="D18" s="15"/>
      <c r="E18" s="15"/>
      <c r="F18" s="15"/>
    </row>
    <row r="19" spans="1:6" x14ac:dyDescent="0.25">
      <c r="B19" s="15"/>
      <c r="C19" s="15"/>
      <c r="D19" s="15"/>
      <c r="E19" s="15"/>
      <c r="F19" s="15"/>
    </row>
    <row r="20" spans="1:6" x14ac:dyDescent="0.25">
      <c r="A20" t="s">
        <v>12</v>
      </c>
      <c r="B20" s="15"/>
      <c r="C20" s="15"/>
      <c r="D20" s="15"/>
      <c r="E20" s="15"/>
      <c r="F20" s="15"/>
    </row>
    <row r="21" spans="1:6" x14ac:dyDescent="0.25">
      <c r="A21" t="s">
        <v>13</v>
      </c>
      <c r="B21" s="15"/>
      <c r="C21" s="15"/>
      <c r="D21" s="15"/>
      <c r="E21" s="15"/>
      <c r="F21" s="15"/>
    </row>
    <row r="22" spans="1:6" x14ac:dyDescent="0.25">
      <c r="B22" s="15"/>
      <c r="C22" s="15"/>
      <c r="D22" s="15"/>
      <c r="E22" s="15"/>
      <c r="F22" s="15"/>
    </row>
    <row r="23" spans="1:6" x14ac:dyDescent="0.25">
      <c r="B23" s="15"/>
      <c r="C23" s="15"/>
      <c r="D23" s="15"/>
      <c r="E23" s="15"/>
      <c r="F23" s="15"/>
    </row>
    <row r="24" spans="1:6" x14ac:dyDescent="0.25">
      <c r="A24" t="s">
        <v>14</v>
      </c>
      <c r="B24" s="15"/>
      <c r="C24" s="15"/>
      <c r="D24" s="15"/>
      <c r="E24" s="15"/>
      <c r="F24" s="15"/>
    </row>
    <row r="25" spans="1:6" x14ac:dyDescent="0.25">
      <c r="B25" s="15"/>
      <c r="C25" s="15"/>
      <c r="D25" s="15"/>
      <c r="E25" s="15"/>
      <c r="F25" s="15"/>
    </row>
    <row r="26" spans="1:6" ht="26.25" x14ac:dyDescent="0.25">
      <c r="A26" t="s">
        <v>15</v>
      </c>
      <c r="B26" s="15"/>
      <c r="C26" s="15"/>
      <c r="D26" s="15"/>
      <c r="E26" s="15"/>
      <c r="F26" s="15"/>
    </row>
    <row r="27" spans="1:6" x14ac:dyDescent="0.25">
      <c r="A27" t="s">
        <v>16</v>
      </c>
      <c r="B27" s="15"/>
      <c r="C27" s="15"/>
      <c r="D27" s="15"/>
      <c r="E27" s="15"/>
      <c r="F27" s="15"/>
    </row>
    <row r="28" spans="1:6" x14ac:dyDescent="0.25">
      <c r="B28" s="15"/>
      <c r="C28" s="15"/>
      <c r="D28" s="15"/>
      <c r="E28" s="15"/>
      <c r="F28" s="15"/>
    </row>
    <row r="29" spans="1:6" ht="26.25" x14ac:dyDescent="0.25">
      <c r="A29" t="s">
        <v>17</v>
      </c>
      <c r="B29" s="15"/>
      <c r="C29" s="15"/>
      <c r="D29" s="15"/>
      <c r="E29" s="15"/>
      <c r="F29" s="15"/>
    </row>
    <row r="30" spans="1:6" x14ac:dyDescent="0.25">
      <c r="A30" t="s">
        <v>18</v>
      </c>
      <c r="B30" s="15"/>
      <c r="C30" s="15"/>
      <c r="D30" s="15"/>
      <c r="E30" s="15"/>
      <c r="F30" s="15"/>
    </row>
    <row r="31" spans="1:6" x14ac:dyDescent="0.25">
      <c r="B31" s="15"/>
      <c r="C31" s="15"/>
      <c r="D31" s="15"/>
      <c r="E31" s="15"/>
      <c r="F31" s="15"/>
    </row>
    <row r="32" spans="1:6" ht="26.25" x14ac:dyDescent="0.25">
      <c r="A32" t="s">
        <v>19</v>
      </c>
      <c r="B32" s="15"/>
      <c r="C32" s="15"/>
      <c r="D32" s="15"/>
      <c r="E32" s="15"/>
      <c r="F32" s="15"/>
    </row>
    <row r="33" spans="1:6" x14ac:dyDescent="0.25">
      <c r="A33" t="s">
        <v>20</v>
      </c>
      <c r="B33" s="15"/>
      <c r="C33" s="15"/>
      <c r="D33" s="15"/>
      <c r="E33" s="15"/>
      <c r="F33" s="15"/>
    </row>
    <row r="34" spans="1:6" x14ac:dyDescent="0.25">
      <c r="B34" s="15"/>
      <c r="C34" s="15"/>
      <c r="D34" s="15"/>
      <c r="E34" s="15"/>
      <c r="F34" s="15"/>
    </row>
    <row r="35" spans="1:6" ht="26.25" x14ac:dyDescent="0.25">
      <c r="A35" t="s">
        <v>21</v>
      </c>
      <c r="B35" s="15"/>
      <c r="C35" s="15"/>
      <c r="D35" s="15"/>
      <c r="E35" s="15"/>
      <c r="F35" s="15"/>
    </row>
    <row r="36" spans="1:6" x14ac:dyDescent="0.25">
      <c r="A36" t="s">
        <v>16</v>
      </c>
      <c r="B36" s="15"/>
      <c r="C36" s="15"/>
      <c r="D36" s="15"/>
      <c r="E36" s="15"/>
      <c r="F36" s="15"/>
    </row>
    <row r="37" spans="1:6" x14ac:dyDescent="0.25">
      <c r="B37" s="15"/>
      <c r="C37" s="15"/>
      <c r="D37" s="15"/>
      <c r="E37" s="15"/>
      <c r="F37" s="15"/>
    </row>
    <row r="38" spans="1:6" x14ac:dyDescent="0.25">
      <c r="A38" t="s">
        <v>22</v>
      </c>
      <c r="B38" s="15"/>
      <c r="C38" s="15"/>
      <c r="D38" s="15"/>
      <c r="E38" s="15"/>
      <c r="F38" s="15"/>
    </row>
    <row r="39" spans="1:6" x14ac:dyDescent="0.25">
      <c r="A39" t="s">
        <v>23</v>
      </c>
      <c r="B39" s="15"/>
      <c r="C39" s="15"/>
      <c r="D39" s="15"/>
      <c r="E39" s="15"/>
      <c r="F39" s="15"/>
    </row>
    <row r="40" spans="1:6" x14ac:dyDescent="0.25">
      <c r="B40" s="15"/>
      <c r="C40" s="15"/>
      <c r="D40" s="15"/>
      <c r="E40" s="15"/>
      <c r="F40" s="15"/>
    </row>
    <row r="41" spans="1:6" ht="26.25" x14ac:dyDescent="0.25">
      <c r="A41" t="s">
        <v>24</v>
      </c>
      <c r="B41" s="15"/>
      <c r="C41" s="15"/>
      <c r="D41" s="15"/>
      <c r="E41" s="15"/>
      <c r="F41" s="15"/>
    </row>
    <row r="42" spans="1:6" x14ac:dyDescent="0.25">
      <c r="A42" t="s">
        <v>25</v>
      </c>
      <c r="B42" s="15"/>
      <c r="C42" s="15"/>
      <c r="D42" s="15"/>
      <c r="E42" s="15"/>
      <c r="F42" s="1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9" sqref="B29"/>
    </sheetView>
  </sheetViews>
  <sheetFormatPr baseColWidth="10" defaultColWidth="10.7109375" defaultRowHeight="15" customHeight="1" x14ac:dyDescent="0.25"/>
  <cols>
    <col min="1" max="1" width="33.85546875" customWidth="1"/>
    <col min="2" max="2" width="36.28515625" customWidth="1"/>
    <col min="3" max="3" width="17.28515625" style="3" customWidth="1"/>
  </cols>
  <sheetData>
    <row r="1" spans="1:6" s="6" customFormat="1" x14ac:dyDescent="0.25">
      <c r="A1" s="6" t="s">
        <v>26</v>
      </c>
      <c r="B1" s="6" t="s">
        <v>27</v>
      </c>
      <c r="C1" s="9"/>
    </row>
    <row r="2" spans="1:6" x14ac:dyDescent="0.25">
      <c r="A2" s="15" t="s">
        <v>28</v>
      </c>
      <c r="B2" s="15"/>
      <c r="C2" s="15"/>
      <c r="D2" s="15"/>
      <c r="E2" s="15"/>
      <c r="F2" s="15"/>
    </row>
    <row r="3" spans="1:6" x14ac:dyDescent="0.25">
      <c r="A3" s="15"/>
      <c r="B3" s="15" t="s">
        <v>29</v>
      </c>
      <c r="C3" s="3">
        <f>120*80</f>
        <v>9600</v>
      </c>
      <c r="D3" s="15" t="s">
        <v>30</v>
      </c>
      <c r="E3" s="15"/>
      <c r="F3" s="15"/>
    </row>
    <row r="4" spans="1:6" x14ac:dyDescent="0.25">
      <c r="A4" s="15"/>
      <c r="B4" s="15" t="s">
        <v>31</v>
      </c>
      <c r="C4" s="3">
        <v>100</v>
      </c>
      <c r="D4" s="15" t="s">
        <v>30</v>
      </c>
      <c r="E4" s="15"/>
      <c r="F4" s="15"/>
    </row>
    <row r="5" spans="1:6" x14ac:dyDescent="0.25">
      <c r="A5" s="15"/>
      <c r="B5" s="15" t="s">
        <v>32</v>
      </c>
      <c r="C5" s="3">
        <v>100</v>
      </c>
      <c r="D5" s="15" t="s">
        <v>30</v>
      </c>
      <c r="E5" s="15"/>
      <c r="F5" s="15"/>
    </row>
    <row r="6" spans="1:6" x14ac:dyDescent="0.25">
      <c r="A6" s="15"/>
      <c r="B6" s="2" t="s">
        <v>33</v>
      </c>
      <c r="C6" s="11">
        <v>300</v>
      </c>
      <c r="D6" s="2" t="s">
        <v>30</v>
      </c>
      <c r="E6" s="15" t="s">
        <v>34</v>
      </c>
      <c r="F6" s="15"/>
    </row>
    <row r="7" spans="1:6" x14ac:dyDescent="0.25">
      <c r="A7" s="15"/>
      <c r="B7" s="7" t="s">
        <v>35</v>
      </c>
      <c r="C7" s="4">
        <f>SUM(C3:C6)</f>
        <v>10100</v>
      </c>
      <c r="D7" s="7" t="s">
        <v>30</v>
      </c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A9" s="15" t="s">
        <v>36</v>
      </c>
      <c r="B9" s="15"/>
      <c r="C9" s="15"/>
      <c r="D9" s="15"/>
      <c r="E9" s="15"/>
      <c r="F9" s="15"/>
    </row>
    <row r="10" spans="1:6" x14ac:dyDescent="0.25">
      <c r="A10" s="15"/>
      <c r="B10" s="15" t="s">
        <v>37</v>
      </c>
      <c r="C10" s="3">
        <v>20</v>
      </c>
      <c r="D10" s="15" t="s">
        <v>38</v>
      </c>
      <c r="E10" s="15"/>
      <c r="F10" s="15"/>
    </row>
    <row r="11" spans="1:6" x14ac:dyDescent="0.25">
      <c r="A11" s="15"/>
      <c r="B11" s="15" t="s">
        <v>39</v>
      </c>
      <c r="C11" s="3">
        <v>40</v>
      </c>
      <c r="D11" s="15" t="s">
        <v>38</v>
      </c>
      <c r="E11" s="15"/>
      <c r="F11" s="15"/>
    </row>
    <row r="12" spans="1:6" x14ac:dyDescent="0.25">
      <c r="A12" s="15"/>
      <c r="B12" s="15" t="s">
        <v>40</v>
      </c>
      <c r="C12" s="3">
        <f>((((10*14)+(6*2))+(12*1.5))+(4*5))*16</f>
        <v>3040</v>
      </c>
      <c r="D12" s="15" t="s">
        <v>38</v>
      </c>
      <c r="E12" s="15" t="s">
        <v>41</v>
      </c>
      <c r="F12" s="15"/>
    </row>
    <row r="13" spans="1:6" x14ac:dyDescent="0.25">
      <c r="A13" s="15"/>
      <c r="B13" s="15" t="s">
        <v>42</v>
      </c>
      <c r="C13" s="3">
        <f>(((((1*2)*12)+(18*10))+(2*3))*10)+40</f>
        <v>2140</v>
      </c>
      <c r="D13" s="15" t="s">
        <v>38</v>
      </c>
      <c r="E13" s="15" t="s">
        <v>43</v>
      </c>
      <c r="F13" s="15"/>
    </row>
    <row r="14" spans="1:6" x14ac:dyDescent="0.25">
      <c r="A14" s="15"/>
      <c r="B14" s="2" t="s">
        <v>44</v>
      </c>
      <c r="C14" s="2"/>
      <c r="D14" s="2" t="s">
        <v>38</v>
      </c>
      <c r="E14" s="15"/>
      <c r="F14" s="15"/>
    </row>
    <row r="15" spans="1:6" x14ac:dyDescent="0.25">
      <c r="A15" s="15"/>
      <c r="B15" s="7" t="s">
        <v>35</v>
      </c>
      <c r="C15" s="4">
        <f>SUM(C10:C14)</f>
        <v>5240</v>
      </c>
      <c r="D15" s="7" t="s">
        <v>38</v>
      </c>
      <c r="E15" s="15"/>
      <c r="F15" s="15"/>
    </row>
    <row r="16" spans="1:6" x14ac:dyDescent="0.25">
      <c r="A16" s="15"/>
      <c r="B16" s="10" t="s">
        <v>45</v>
      </c>
      <c r="C16" s="12">
        <f>C15/1500</f>
        <v>3.4933333333333332</v>
      </c>
      <c r="D16" s="10" t="s">
        <v>46</v>
      </c>
      <c r="E16" s="15"/>
      <c r="F16" s="15"/>
    </row>
    <row r="17" spans="1:6" x14ac:dyDescent="0.25">
      <c r="A17" s="15"/>
      <c r="B17" s="10" t="s">
        <v>47</v>
      </c>
      <c r="C17" s="1">
        <f>C16*35000</f>
        <v>122266.66666666666</v>
      </c>
      <c r="D17" s="10" t="s">
        <v>48</v>
      </c>
      <c r="E17" s="15" t="s">
        <v>49</v>
      </c>
      <c r="F17" s="15"/>
    </row>
    <row r="18" spans="1:6" x14ac:dyDescent="0.25">
      <c r="A18" s="15"/>
      <c r="B18" s="15"/>
      <c r="C18" s="15"/>
      <c r="D18" s="15"/>
      <c r="E18" s="15"/>
      <c r="F18" s="15"/>
    </row>
    <row r="19" spans="1:6" x14ac:dyDescent="0.25">
      <c r="A19" s="15"/>
      <c r="B19" s="15" t="s">
        <v>50</v>
      </c>
      <c r="C19" s="3">
        <v>80</v>
      </c>
      <c r="D19" s="15"/>
      <c r="E19" s="15"/>
      <c r="F19" s="15"/>
    </row>
    <row r="20" spans="1:6" x14ac:dyDescent="0.25">
      <c r="A20" s="15"/>
      <c r="B20" s="10" t="s">
        <v>51</v>
      </c>
      <c r="C20" s="1">
        <f>(C7+C17)/C19</f>
        <v>1654.5833333333333</v>
      </c>
      <c r="D20" s="10" t="s">
        <v>30</v>
      </c>
      <c r="E20" s="15"/>
      <c r="F20" s="15"/>
    </row>
    <row r="21" spans="1:6" x14ac:dyDescent="0.25">
      <c r="A21" s="15"/>
      <c r="B21" s="15"/>
      <c r="C21" s="15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  <row r="23" spans="1:6" x14ac:dyDescent="0.25">
      <c r="A23" s="15"/>
      <c r="B23" s="1"/>
      <c r="C23" s="15"/>
      <c r="D23" s="15"/>
      <c r="E23" s="15"/>
      <c r="F23" s="15"/>
    </row>
    <row r="24" spans="1:6" x14ac:dyDescent="0.25">
      <c r="A24" s="15"/>
      <c r="B24" s="12"/>
      <c r="C24" s="15"/>
      <c r="D24" s="15"/>
      <c r="E24" s="15"/>
      <c r="F24" s="15"/>
    </row>
    <row r="25" spans="1:6" x14ac:dyDescent="0.25">
      <c r="A25" s="15"/>
      <c r="B25" s="1"/>
      <c r="C25" s="15"/>
      <c r="D25" s="15"/>
      <c r="E25" s="15"/>
      <c r="F25" s="15"/>
    </row>
    <row r="26" spans="1:6" x14ac:dyDescent="0.25">
      <c r="A26" s="15"/>
      <c r="B26" s="3"/>
      <c r="C26" s="15"/>
      <c r="D26" s="15"/>
      <c r="E26" s="15"/>
      <c r="F26" s="15"/>
    </row>
    <row r="27" spans="1:6" x14ac:dyDescent="0.25">
      <c r="A27" s="15"/>
      <c r="B27" s="3"/>
      <c r="C27" s="15"/>
      <c r="D27" s="15"/>
      <c r="E27" s="15"/>
      <c r="F27" s="1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0.7109375" defaultRowHeight="15" customHeight="1" x14ac:dyDescent="0.2"/>
  <cols>
    <col min="1" max="1" width="10.7109375" style="19"/>
    <col min="2" max="2" width="37.28515625" customWidth="1"/>
    <col min="3" max="3" width="23.140625" style="19" customWidth="1"/>
    <col min="4" max="4" width="28.7109375" customWidth="1"/>
    <col min="5" max="5" width="72" customWidth="1"/>
    <col min="6" max="9" width="21.28515625" customWidth="1"/>
  </cols>
  <sheetData>
    <row r="1" spans="1:12" s="6" customFormat="1" x14ac:dyDescent="0.25">
      <c r="A1" s="16" t="s">
        <v>52</v>
      </c>
      <c r="B1" s="6" t="s">
        <v>53</v>
      </c>
      <c r="C1" s="16" t="s">
        <v>54</v>
      </c>
      <c r="D1" s="6" t="s">
        <v>55</v>
      </c>
      <c r="E1" s="6" t="s">
        <v>56</v>
      </c>
      <c r="F1" s="6" t="s">
        <v>57</v>
      </c>
      <c r="G1" s="6" t="s">
        <v>58</v>
      </c>
      <c r="J1" s="6" t="s">
        <v>59</v>
      </c>
      <c r="K1" s="6" t="s">
        <v>60</v>
      </c>
      <c r="L1" s="23" t="s">
        <v>169</v>
      </c>
    </row>
    <row r="2" spans="1:12" x14ac:dyDescent="0.25">
      <c r="A2" s="17" t="s">
        <v>68</v>
      </c>
      <c r="B2" s="15" t="s">
        <v>69</v>
      </c>
      <c r="C2" s="20" t="s">
        <v>63</v>
      </c>
      <c r="D2" s="15" t="s">
        <v>64</v>
      </c>
      <c r="E2" s="15" t="s">
        <v>70</v>
      </c>
      <c r="F2" s="15" t="s">
        <v>66</v>
      </c>
      <c r="G2" s="15"/>
      <c r="H2" s="15" t="s">
        <v>67</v>
      </c>
      <c r="I2" s="15"/>
      <c r="J2" s="15">
        <v>80</v>
      </c>
      <c r="K2" s="15">
        <v>82</v>
      </c>
      <c r="L2" s="24" t="s">
        <v>88</v>
      </c>
    </row>
    <row r="3" spans="1:12" x14ac:dyDescent="0.25">
      <c r="A3" s="17" t="s">
        <v>71</v>
      </c>
      <c r="B3" s="15" t="s">
        <v>72</v>
      </c>
      <c r="C3" s="20" t="s">
        <v>63</v>
      </c>
      <c r="D3" s="15" t="s">
        <v>64</v>
      </c>
      <c r="E3" s="15" t="s">
        <v>73</v>
      </c>
      <c r="F3" s="15" t="s">
        <v>66</v>
      </c>
      <c r="G3" s="15"/>
      <c r="H3" s="15" t="s">
        <v>67</v>
      </c>
      <c r="I3" s="15"/>
      <c r="J3" s="15" t="s">
        <v>74</v>
      </c>
      <c r="K3" s="15">
        <v>24</v>
      </c>
      <c r="L3" s="24" t="s">
        <v>88</v>
      </c>
    </row>
    <row r="4" spans="1:12" x14ac:dyDescent="0.25">
      <c r="A4" s="17" t="s">
        <v>68</v>
      </c>
      <c r="B4" s="15" t="s">
        <v>75</v>
      </c>
      <c r="C4" s="20" t="s">
        <v>63</v>
      </c>
      <c r="D4" s="15" t="s">
        <v>64</v>
      </c>
      <c r="E4" s="15" t="s">
        <v>76</v>
      </c>
      <c r="F4" s="15" t="s">
        <v>77</v>
      </c>
      <c r="G4" s="15"/>
      <c r="H4" s="15" t="s">
        <v>67</v>
      </c>
      <c r="I4" s="15"/>
      <c r="J4" s="15" t="s">
        <v>78</v>
      </c>
      <c r="K4" s="25" t="s">
        <v>173</v>
      </c>
      <c r="L4" s="24" t="s">
        <v>88</v>
      </c>
    </row>
    <row r="5" spans="1:12" x14ac:dyDescent="0.25">
      <c r="A5" s="17" t="s">
        <v>71</v>
      </c>
      <c r="B5" s="15" t="s">
        <v>89</v>
      </c>
      <c r="C5" s="21" t="s">
        <v>90</v>
      </c>
      <c r="D5" s="15" t="s">
        <v>91</v>
      </c>
      <c r="E5" s="15" t="s">
        <v>92</v>
      </c>
      <c r="F5" s="15" t="s">
        <v>93</v>
      </c>
      <c r="G5" s="15"/>
      <c r="H5" s="15" t="s">
        <v>67</v>
      </c>
      <c r="I5" s="15"/>
      <c r="J5" s="15" t="s">
        <v>94</v>
      </c>
      <c r="K5" s="15">
        <v>8.1999999999999993</v>
      </c>
      <c r="L5" s="24" t="s">
        <v>170</v>
      </c>
    </row>
    <row r="6" spans="1:12" x14ac:dyDescent="0.25">
      <c r="A6" s="17" t="s">
        <v>68</v>
      </c>
      <c r="B6" s="15" t="s">
        <v>95</v>
      </c>
      <c r="C6" s="21" t="s">
        <v>90</v>
      </c>
      <c r="D6" s="15" t="s">
        <v>91</v>
      </c>
      <c r="E6" s="15" t="s">
        <v>96</v>
      </c>
      <c r="F6" s="15" t="s">
        <v>93</v>
      </c>
      <c r="G6" s="15"/>
      <c r="H6" s="15" t="s">
        <v>67</v>
      </c>
      <c r="I6" s="15"/>
      <c r="J6" s="15" t="s">
        <v>97</v>
      </c>
      <c r="K6" s="15">
        <v>5</v>
      </c>
      <c r="L6" s="24" t="s">
        <v>170</v>
      </c>
    </row>
    <row r="7" spans="1:12" x14ac:dyDescent="0.25">
      <c r="A7" s="17" t="s">
        <v>68</v>
      </c>
      <c r="B7" s="15" t="s">
        <v>95</v>
      </c>
      <c r="C7" s="21" t="s">
        <v>90</v>
      </c>
      <c r="D7" s="15" t="s">
        <v>98</v>
      </c>
      <c r="E7" s="15" t="s">
        <v>96</v>
      </c>
      <c r="F7" s="15" t="s">
        <v>93</v>
      </c>
      <c r="G7" s="15"/>
      <c r="H7" s="15" t="s">
        <v>67</v>
      </c>
      <c r="I7" s="15"/>
      <c r="J7" s="15" t="s">
        <v>99</v>
      </c>
      <c r="K7" s="15">
        <v>6.2</v>
      </c>
      <c r="L7" s="24" t="s">
        <v>88</v>
      </c>
    </row>
    <row r="8" spans="1:12" x14ac:dyDescent="0.25">
      <c r="A8" s="17" t="s">
        <v>68</v>
      </c>
      <c r="B8" s="15" t="s">
        <v>100</v>
      </c>
      <c r="C8" s="21" t="s">
        <v>90</v>
      </c>
      <c r="D8" s="15" t="s">
        <v>91</v>
      </c>
      <c r="E8" s="15" t="s">
        <v>101</v>
      </c>
      <c r="F8" s="15" t="s">
        <v>102</v>
      </c>
      <c r="G8" s="15"/>
      <c r="H8" s="15" t="s">
        <v>67</v>
      </c>
      <c r="I8" s="15"/>
      <c r="J8" s="15" t="s">
        <v>99</v>
      </c>
      <c r="K8" s="15">
        <v>7</v>
      </c>
      <c r="L8" s="24" t="s">
        <v>88</v>
      </c>
    </row>
    <row r="9" spans="1:12" x14ac:dyDescent="0.25">
      <c r="A9" s="18" t="s">
        <v>71</v>
      </c>
      <c r="B9" s="15" t="s">
        <v>103</v>
      </c>
      <c r="C9" s="21" t="s">
        <v>90</v>
      </c>
      <c r="D9" s="15" t="s">
        <v>91</v>
      </c>
      <c r="E9" s="15" t="s">
        <v>104</v>
      </c>
      <c r="F9" s="15" t="s">
        <v>87</v>
      </c>
      <c r="G9" s="15"/>
      <c r="H9" s="15"/>
      <c r="I9" s="15" t="s">
        <v>105</v>
      </c>
      <c r="J9" s="15"/>
      <c r="K9" s="25" t="s">
        <v>88</v>
      </c>
      <c r="L9" s="24" t="s">
        <v>88</v>
      </c>
    </row>
    <row r="10" spans="1:12" x14ac:dyDescent="0.25">
      <c r="A10" s="17" t="s">
        <v>68</v>
      </c>
      <c r="B10" s="15" t="s">
        <v>106</v>
      </c>
      <c r="C10" s="21" t="s">
        <v>90</v>
      </c>
      <c r="D10" s="15" t="s">
        <v>91</v>
      </c>
      <c r="E10" s="15" t="s">
        <v>107</v>
      </c>
      <c r="F10" s="15" t="s">
        <v>108</v>
      </c>
      <c r="G10" s="15"/>
      <c r="H10" s="15"/>
      <c r="I10" s="15" t="s">
        <v>105</v>
      </c>
      <c r="J10" s="15" t="s">
        <v>109</v>
      </c>
      <c r="K10" s="15">
        <v>12</v>
      </c>
      <c r="L10" s="24" t="s">
        <v>88</v>
      </c>
    </row>
    <row r="11" spans="1:12" x14ac:dyDescent="0.25">
      <c r="A11" s="17" t="s">
        <v>68</v>
      </c>
      <c r="B11" s="15" t="s">
        <v>110</v>
      </c>
      <c r="C11" s="21" t="s">
        <v>90</v>
      </c>
      <c r="D11" s="15" t="s">
        <v>91</v>
      </c>
      <c r="E11" s="15" t="s">
        <v>111</v>
      </c>
      <c r="F11" s="15" t="s">
        <v>112</v>
      </c>
      <c r="G11" s="15"/>
      <c r="H11" s="15"/>
      <c r="I11" s="15" t="s">
        <v>105</v>
      </c>
      <c r="J11" s="15" t="s">
        <v>113</v>
      </c>
      <c r="K11" s="15">
        <v>7</v>
      </c>
      <c r="L11" s="24" t="s">
        <v>88</v>
      </c>
    </row>
    <row r="12" spans="1:12" x14ac:dyDescent="0.25">
      <c r="A12" s="17" t="s">
        <v>71</v>
      </c>
      <c r="B12" s="15" t="s">
        <v>114</v>
      </c>
      <c r="C12" s="21" t="s">
        <v>90</v>
      </c>
      <c r="D12" s="15" t="s">
        <v>91</v>
      </c>
      <c r="E12" s="15" t="s">
        <v>115</v>
      </c>
      <c r="F12" s="15" t="s">
        <v>116</v>
      </c>
      <c r="G12" s="15"/>
      <c r="H12" s="15"/>
      <c r="I12" s="15" t="s">
        <v>105</v>
      </c>
      <c r="J12" s="15" t="s">
        <v>117</v>
      </c>
      <c r="K12" s="15">
        <v>2</v>
      </c>
      <c r="L12" s="24" t="s">
        <v>88</v>
      </c>
    </row>
    <row r="13" spans="1:12" x14ac:dyDescent="0.25">
      <c r="A13" s="17" t="s">
        <v>71</v>
      </c>
      <c r="B13" s="15" t="s">
        <v>114</v>
      </c>
      <c r="C13" s="21" t="s">
        <v>90</v>
      </c>
      <c r="D13" s="15" t="s">
        <v>91</v>
      </c>
      <c r="E13" s="15" t="s">
        <v>118</v>
      </c>
      <c r="F13" s="15" t="s">
        <v>112</v>
      </c>
      <c r="G13" s="15"/>
      <c r="H13" s="15"/>
      <c r="I13" s="15" t="s">
        <v>105</v>
      </c>
      <c r="J13" s="15" t="s">
        <v>119</v>
      </c>
      <c r="K13" s="15">
        <v>8</v>
      </c>
      <c r="L13" s="24" t="s">
        <v>88</v>
      </c>
    </row>
    <row r="14" spans="1:12" x14ac:dyDescent="0.25">
      <c r="A14" s="18" t="s">
        <v>71</v>
      </c>
      <c r="B14" s="15" t="s">
        <v>127</v>
      </c>
      <c r="C14" s="21" t="s">
        <v>90</v>
      </c>
      <c r="D14" s="15" t="s">
        <v>91</v>
      </c>
      <c r="E14" s="15" t="s">
        <v>128</v>
      </c>
      <c r="F14" s="15" t="s">
        <v>129</v>
      </c>
      <c r="G14" s="15"/>
      <c r="H14" s="15"/>
      <c r="I14" s="15" t="s">
        <v>105</v>
      </c>
      <c r="J14" s="15" t="s">
        <v>130</v>
      </c>
      <c r="K14" s="15">
        <v>5</v>
      </c>
      <c r="L14" s="24" t="s">
        <v>88</v>
      </c>
    </row>
    <row r="15" spans="1:12" x14ac:dyDescent="0.25">
      <c r="A15" s="18" t="s">
        <v>71</v>
      </c>
      <c r="B15" s="15" t="s">
        <v>127</v>
      </c>
      <c r="C15" s="21" t="s">
        <v>90</v>
      </c>
      <c r="D15" s="15" t="s">
        <v>91</v>
      </c>
      <c r="E15" s="15" t="s">
        <v>132</v>
      </c>
      <c r="F15" s="15" t="s">
        <v>133</v>
      </c>
      <c r="G15" s="15"/>
      <c r="H15" s="15"/>
      <c r="I15" s="15" t="s">
        <v>105</v>
      </c>
      <c r="J15" s="15" t="s">
        <v>134</v>
      </c>
      <c r="K15" s="15">
        <v>5</v>
      </c>
      <c r="L15" s="24" t="s">
        <v>88</v>
      </c>
    </row>
    <row r="16" spans="1:12" x14ac:dyDescent="0.25">
      <c r="A16" s="17" t="s">
        <v>71</v>
      </c>
      <c r="B16" s="15" t="s">
        <v>135</v>
      </c>
      <c r="C16" s="21" t="s">
        <v>90</v>
      </c>
      <c r="D16" s="15" t="s">
        <v>91</v>
      </c>
      <c r="E16" s="15" t="s">
        <v>136</v>
      </c>
      <c r="F16" s="15" t="s">
        <v>102</v>
      </c>
      <c r="G16" s="15"/>
      <c r="H16" s="15" t="s">
        <v>67</v>
      </c>
      <c r="I16" s="15" t="s">
        <v>105</v>
      </c>
      <c r="J16" s="15" t="s">
        <v>130</v>
      </c>
      <c r="K16" s="15">
        <v>3</v>
      </c>
      <c r="L16" s="24" t="s">
        <v>170</v>
      </c>
    </row>
    <row r="17" spans="1:12" x14ac:dyDescent="0.25">
      <c r="A17" s="17" t="s">
        <v>68</v>
      </c>
      <c r="B17" s="15" t="s">
        <v>145</v>
      </c>
      <c r="C17" s="22" t="s">
        <v>146</v>
      </c>
      <c r="D17" s="15" t="s">
        <v>91</v>
      </c>
      <c r="E17" s="15" t="s">
        <v>147</v>
      </c>
      <c r="F17" s="15" t="s">
        <v>87</v>
      </c>
      <c r="G17" s="15" t="s">
        <v>148</v>
      </c>
      <c r="H17" s="15" t="s">
        <v>67</v>
      </c>
      <c r="I17" s="15"/>
      <c r="J17" s="15" t="s">
        <v>149</v>
      </c>
      <c r="K17" s="25" t="s">
        <v>174</v>
      </c>
      <c r="L17" s="24" t="s">
        <v>171</v>
      </c>
    </row>
    <row r="18" spans="1:12" x14ac:dyDescent="0.25">
      <c r="A18" s="17" t="s">
        <v>68</v>
      </c>
      <c r="B18" s="15" t="s">
        <v>145</v>
      </c>
      <c r="C18" s="22" t="s">
        <v>146</v>
      </c>
      <c r="D18" s="15" t="s">
        <v>91</v>
      </c>
      <c r="E18" s="15" t="s">
        <v>150</v>
      </c>
      <c r="F18" s="5" t="s">
        <v>151</v>
      </c>
      <c r="G18" s="15"/>
      <c r="H18" s="15" t="s">
        <v>67</v>
      </c>
      <c r="I18" s="15"/>
      <c r="J18" s="15" t="s">
        <v>152</v>
      </c>
      <c r="K18" s="25" t="s">
        <v>174</v>
      </c>
      <c r="L18" s="24" t="s">
        <v>171</v>
      </c>
    </row>
    <row r="19" spans="1:12" x14ac:dyDescent="0.25">
      <c r="A19" s="17" t="s">
        <v>68</v>
      </c>
      <c r="B19" s="15" t="s">
        <v>153</v>
      </c>
      <c r="C19" s="22" t="s">
        <v>146</v>
      </c>
      <c r="D19" s="15" t="s">
        <v>91</v>
      </c>
      <c r="E19" s="15" t="s">
        <v>154</v>
      </c>
      <c r="F19" s="15" t="s">
        <v>87</v>
      </c>
      <c r="G19" s="15" t="s">
        <v>148</v>
      </c>
      <c r="H19" s="15" t="s">
        <v>67</v>
      </c>
      <c r="I19" s="15"/>
      <c r="J19" s="15" t="s">
        <v>149</v>
      </c>
      <c r="K19" s="26">
        <v>0.1</v>
      </c>
      <c r="L19" s="24" t="s">
        <v>170</v>
      </c>
    </row>
    <row r="20" spans="1:12" x14ac:dyDescent="0.25">
      <c r="A20" s="17" t="s">
        <v>68</v>
      </c>
      <c r="B20" s="15" t="s">
        <v>153</v>
      </c>
      <c r="C20" s="22" t="s">
        <v>146</v>
      </c>
      <c r="D20" s="15" t="s">
        <v>91</v>
      </c>
      <c r="E20" s="15" t="s">
        <v>150</v>
      </c>
      <c r="F20" s="5" t="s">
        <v>151</v>
      </c>
      <c r="G20" s="15"/>
      <c r="H20" s="15" t="s">
        <v>67</v>
      </c>
      <c r="I20" s="15"/>
      <c r="J20" s="15" t="s">
        <v>152</v>
      </c>
      <c r="K20" s="25" t="s">
        <v>174</v>
      </c>
      <c r="L20" s="24" t="s">
        <v>171</v>
      </c>
    </row>
    <row r="21" spans="1:12" x14ac:dyDescent="0.25">
      <c r="A21" s="17" t="s">
        <v>71</v>
      </c>
      <c r="B21" s="15" t="s">
        <v>155</v>
      </c>
      <c r="C21" s="22" t="s">
        <v>146</v>
      </c>
      <c r="D21" s="15" t="s">
        <v>91</v>
      </c>
      <c r="E21" s="15" t="s">
        <v>156</v>
      </c>
      <c r="F21" s="15" t="s">
        <v>102</v>
      </c>
      <c r="G21" s="15" t="s">
        <v>148</v>
      </c>
      <c r="H21" s="15" t="s">
        <v>67</v>
      </c>
      <c r="I21" s="15" t="s">
        <v>105</v>
      </c>
      <c r="J21" s="15" t="s">
        <v>149</v>
      </c>
      <c r="K21" s="26">
        <v>0.35</v>
      </c>
      <c r="L21" s="24" t="s">
        <v>88</v>
      </c>
    </row>
    <row r="22" spans="1:12" x14ac:dyDescent="0.25">
      <c r="A22" s="17" t="s">
        <v>61</v>
      </c>
      <c r="B22" s="15" t="s">
        <v>62</v>
      </c>
      <c r="C22" s="20" t="s">
        <v>63</v>
      </c>
      <c r="D22" s="15" t="s">
        <v>64</v>
      </c>
      <c r="E22" s="15" t="s">
        <v>65</v>
      </c>
      <c r="F22" s="15" t="s">
        <v>66</v>
      </c>
      <c r="G22" s="15"/>
      <c r="H22" s="15" t="s">
        <v>67</v>
      </c>
      <c r="I22" s="15"/>
      <c r="J22" s="15">
        <v>50</v>
      </c>
      <c r="K22" s="15">
        <v>50</v>
      </c>
      <c r="L22" s="24" t="s">
        <v>88</v>
      </c>
    </row>
    <row r="23" spans="1:12" x14ac:dyDescent="0.25">
      <c r="A23" s="17" t="s">
        <v>137</v>
      </c>
      <c r="B23" s="15" t="s">
        <v>138</v>
      </c>
      <c r="C23" s="21" t="s">
        <v>90</v>
      </c>
      <c r="D23" s="15" t="s">
        <v>91</v>
      </c>
      <c r="E23" s="15" t="s">
        <v>139</v>
      </c>
      <c r="F23" s="15" t="s">
        <v>66</v>
      </c>
      <c r="G23" s="15"/>
      <c r="H23" s="15"/>
      <c r="I23" s="15" t="s">
        <v>105</v>
      </c>
      <c r="J23" s="15" t="s">
        <v>140</v>
      </c>
      <c r="K23" s="15">
        <v>14</v>
      </c>
      <c r="L23" s="24" t="s">
        <v>170</v>
      </c>
    </row>
    <row r="24" spans="1:12" x14ac:dyDescent="0.25">
      <c r="A24" s="17" t="s">
        <v>137</v>
      </c>
      <c r="B24" s="15" t="s">
        <v>138</v>
      </c>
      <c r="C24" s="21" t="s">
        <v>90</v>
      </c>
      <c r="D24" s="15" t="s">
        <v>91</v>
      </c>
      <c r="E24" s="15" t="s">
        <v>141</v>
      </c>
      <c r="F24" s="15"/>
      <c r="G24" s="15"/>
      <c r="H24" s="15"/>
      <c r="I24" s="15" t="s">
        <v>105</v>
      </c>
      <c r="J24" s="15" t="s">
        <v>117</v>
      </c>
      <c r="K24" s="15">
        <v>3</v>
      </c>
      <c r="L24" s="24" t="s">
        <v>88</v>
      </c>
    </row>
    <row r="25" spans="1:12" x14ac:dyDescent="0.25">
      <c r="A25" s="17" t="s">
        <v>137</v>
      </c>
      <c r="B25" s="15" t="s">
        <v>157</v>
      </c>
      <c r="C25" s="22" t="s">
        <v>146</v>
      </c>
      <c r="D25" s="15" t="s">
        <v>91</v>
      </c>
      <c r="E25" s="15" t="s">
        <v>158</v>
      </c>
      <c r="F25" s="15" t="s">
        <v>102</v>
      </c>
      <c r="G25" s="15" t="s">
        <v>148</v>
      </c>
      <c r="H25" s="15" t="s">
        <v>67</v>
      </c>
      <c r="I25" s="15" t="s">
        <v>105</v>
      </c>
      <c r="J25" s="15" t="s">
        <v>159</v>
      </c>
      <c r="K25" s="26">
        <v>0.52</v>
      </c>
      <c r="L25" s="24" t="s">
        <v>88</v>
      </c>
    </row>
    <row r="26" spans="1:12" x14ac:dyDescent="0.25">
      <c r="A26" s="17" t="s">
        <v>137</v>
      </c>
      <c r="B26" s="15" t="s">
        <v>160</v>
      </c>
      <c r="C26" s="22" t="s">
        <v>146</v>
      </c>
      <c r="D26" s="15" t="s">
        <v>91</v>
      </c>
      <c r="E26" s="15" t="s">
        <v>161</v>
      </c>
      <c r="F26" s="15" t="s">
        <v>102</v>
      </c>
      <c r="G26" s="15" t="s">
        <v>148</v>
      </c>
      <c r="H26" s="15" t="s">
        <v>67</v>
      </c>
      <c r="I26" s="15" t="s">
        <v>105</v>
      </c>
      <c r="J26" s="15" t="s">
        <v>159</v>
      </c>
      <c r="K26" s="26">
        <v>0.34</v>
      </c>
      <c r="L26" s="24" t="s">
        <v>170</v>
      </c>
    </row>
    <row r="27" spans="1:12" x14ac:dyDescent="0.25">
      <c r="A27" s="17" t="s">
        <v>162</v>
      </c>
      <c r="B27" s="15" t="s">
        <v>163</v>
      </c>
      <c r="C27" s="22" t="s">
        <v>146</v>
      </c>
      <c r="D27" s="15" t="s">
        <v>91</v>
      </c>
      <c r="E27" s="15" t="s">
        <v>164</v>
      </c>
      <c r="F27" s="15" t="s">
        <v>66</v>
      </c>
      <c r="G27" s="15" t="s">
        <v>148</v>
      </c>
      <c r="H27" s="15"/>
      <c r="I27" s="15" t="s">
        <v>105</v>
      </c>
      <c r="J27" s="15" t="s">
        <v>165</v>
      </c>
      <c r="K27" s="26">
        <v>0.42</v>
      </c>
      <c r="L27" s="24" t="s">
        <v>88</v>
      </c>
    </row>
    <row r="28" spans="1:12" x14ac:dyDescent="0.25">
      <c r="A28" s="17" t="s">
        <v>162</v>
      </c>
      <c r="B28" s="15" t="s">
        <v>163</v>
      </c>
      <c r="C28" s="22" t="s">
        <v>146</v>
      </c>
      <c r="D28" s="15" t="s">
        <v>91</v>
      </c>
      <c r="E28" s="15" t="s">
        <v>166</v>
      </c>
      <c r="F28" s="15" t="s">
        <v>66</v>
      </c>
      <c r="G28" s="15" t="s">
        <v>148</v>
      </c>
      <c r="H28" s="15"/>
      <c r="I28" s="15" t="s">
        <v>105</v>
      </c>
      <c r="J28" s="15" t="s">
        <v>165</v>
      </c>
      <c r="K28" s="25" t="s">
        <v>174</v>
      </c>
      <c r="L28" s="24" t="s">
        <v>171</v>
      </c>
    </row>
    <row r="29" spans="1:12" x14ac:dyDescent="0.25">
      <c r="A29" s="17" t="s">
        <v>162</v>
      </c>
      <c r="B29" s="15" t="s">
        <v>167</v>
      </c>
      <c r="C29" s="22" t="s">
        <v>146</v>
      </c>
      <c r="D29" s="15" t="s">
        <v>91</v>
      </c>
      <c r="E29" s="15" t="s">
        <v>168</v>
      </c>
      <c r="F29" s="15" t="s">
        <v>66</v>
      </c>
      <c r="G29" s="15" t="s">
        <v>148</v>
      </c>
      <c r="H29" s="15"/>
      <c r="I29" s="15" t="s">
        <v>105</v>
      </c>
      <c r="J29" s="15" t="s">
        <v>165</v>
      </c>
      <c r="K29" s="25" t="s">
        <v>174</v>
      </c>
      <c r="L29" s="24" t="s">
        <v>171</v>
      </c>
    </row>
    <row r="30" spans="1:12" x14ac:dyDescent="0.25">
      <c r="A30" s="17" t="s">
        <v>79</v>
      </c>
      <c r="B30" s="15" t="s">
        <v>80</v>
      </c>
      <c r="C30" s="20" t="s">
        <v>63</v>
      </c>
      <c r="D30" s="15" t="s">
        <v>64</v>
      </c>
      <c r="E30" s="15" t="s">
        <v>81</v>
      </c>
      <c r="F30" s="15" t="s">
        <v>66</v>
      </c>
      <c r="G30" s="15"/>
      <c r="H30" s="15" t="s">
        <v>67</v>
      </c>
      <c r="I30" s="15"/>
      <c r="J30" s="15">
        <v>16</v>
      </c>
      <c r="K30" s="25" t="s">
        <v>174</v>
      </c>
      <c r="L30" s="24" t="s">
        <v>171</v>
      </c>
    </row>
    <row r="31" spans="1:12" x14ac:dyDescent="0.25">
      <c r="A31" s="17" t="s">
        <v>79</v>
      </c>
      <c r="B31" s="15" t="s">
        <v>82</v>
      </c>
      <c r="C31" s="20" t="s">
        <v>63</v>
      </c>
      <c r="D31" s="15" t="s">
        <v>64</v>
      </c>
      <c r="E31" s="15" t="s">
        <v>83</v>
      </c>
      <c r="F31" s="15" t="s">
        <v>66</v>
      </c>
      <c r="G31" s="15"/>
      <c r="H31" s="15" t="s">
        <v>67</v>
      </c>
      <c r="I31" s="15"/>
      <c r="J31" s="15" t="s">
        <v>84</v>
      </c>
      <c r="K31" s="25" t="s">
        <v>174</v>
      </c>
      <c r="L31" s="24" t="s">
        <v>171</v>
      </c>
    </row>
    <row r="32" spans="1:12" x14ac:dyDescent="0.25">
      <c r="A32" s="17" t="s">
        <v>79</v>
      </c>
      <c r="B32" s="15" t="s">
        <v>85</v>
      </c>
      <c r="C32" s="20" t="s">
        <v>63</v>
      </c>
      <c r="D32" s="15" t="s">
        <v>64</v>
      </c>
      <c r="E32" s="15" t="s">
        <v>86</v>
      </c>
      <c r="F32" s="15" t="s">
        <v>87</v>
      </c>
      <c r="G32" s="15"/>
      <c r="H32" s="15" t="s">
        <v>88</v>
      </c>
      <c r="I32" s="15"/>
      <c r="J32" s="15"/>
      <c r="K32" s="25" t="s">
        <v>174</v>
      </c>
      <c r="L32" s="24" t="s">
        <v>172</v>
      </c>
    </row>
    <row r="33" spans="1:12" x14ac:dyDescent="0.25">
      <c r="A33" s="17" t="s">
        <v>120</v>
      </c>
      <c r="B33" s="15" t="s">
        <v>121</v>
      </c>
      <c r="C33" s="21" t="s">
        <v>90</v>
      </c>
      <c r="D33" s="15" t="s">
        <v>122</v>
      </c>
      <c r="E33" s="15" t="s">
        <v>123</v>
      </c>
      <c r="F33" s="15" t="s">
        <v>112</v>
      </c>
      <c r="G33" s="15"/>
      <c r="H33" s="15" t="s">
        <v>67</v>
      </c>
      <c r="I33" s="15"/>
      <c r="J33" s="15" t="s">
        <v>124</v>
      </c>
      <c r="K33" s="25" t="s">
        <v>174</v>
      </c>
      <c r="L33" s="24" t="s">
        <v>172</v>
      </c>
    </row>
    <row r="34" spans="1:12" x14ac:dyDescent="0.25">
      <c r="A34" s="17" t="s">
        <v>79</v>
      </c>
      <c r="B34" s="15" t="s">
        <v>125</v>
      </c>
      <c r="C34" s="21" t="s">
        <v>90</v>
      </c>
      <c r="D34" s="15" t="s">
        <v>122</v>
      </c>
      <c r="E34" s="15" t="s">
        <v>126</v>
      </c>
      <c r="F34" s="15" t="s">
        <v>102</v>
      </c>
      <c r="G34" s="15"/>
      <c r="H34" s="15" t="s">
        <v>67</v>
      </c>
      <c r="I34" s="15"/>
      <c r="J34" s="15" t="s">
        <v>99</v>
      </c>
      <c r="K34" s="25" t="s">
        <v>174</v>
      </c>
      <c r="L34" s="24" t="s">
        <v>172</v>
      </c>
    </row>
    <row r="35" spans="1:12" x14ac:dyDescent="0.25">
      <c r="A35" s="18" t="s">
        <v>79</v>
      </c>
      <c r="B35" s="15" t="s">
        <v>131</v>
      </c>
      <c r="C35" s="21" t="s">
        <v>90</v>
      </c>
      <c r="D35" s="15" t="s">
        <v>122</v>
      </c>
      <c r="E35" s="15" t="s">
        <v>128</v>
      </c>
      <c r="F35" s="15" t="s">
        <v>129</v>
      </c>
      <c r="G35" s="15"/>
      <c r="H35" s="15"/>
      <c r="I35" s="15" t="s">
        <v>105</v>
      </c>
      <c r="J35" s="15" t="s">
        <v>130</v>
      </c>
      <c r="K35" s="15">
        <v>2</v>
      </c>
      <c r="L35" s="24" t="s">
        <v>170</v>
      </c>
    </row>
    <row r="36" spans="1:12" x14ac:dyDescent="0.25">
      <c r="A36" s="18" t="s">
        <v>79</v>
      </c>
      <c r="B36" s="15" t="s">
        <v>131</v>
      </c>
      <c r="C36" s="21" t="s">
        <v>90</v>
      </c>
      <c r="D36" s="15" t="s">
        <v>122</v>
      </c>
      <c r="E36" s="15" t="s">
        <v>132</v>
      </c>
      <c r="F36" s="15" t="s">
        <v>133</v>
      </c>
      <c r="G36" s="15"/>
      <c r="H36" s="15"/>
      <c r="I36" s="15" t="s">
        <v>105</v>
      </c>
      <c r="J36" s="15" t="s">
        <v>134</v>
      </c>
      <c r="K36" s="15">
        <v>3</v>
      </c>
      <c r="L36" s="24" t="s">
        <v>170</v>
      </c>
    </row>
    <row r="37" spans="1:12" x14ac:dyDescent="0.25">
      <c r="A37" s="18" t="s">
        <v>79</v>
      </c>
      <c r="B37" s="15" t="s">
        <v>142</v>
      </c>
      <c r="C37" s="17" t="s">
        <v>90</v>
      </c>
      <c r="D37" s="15" t="s">
        <v>91</v>
      </c>
      <c r="E37" s="15" t="s">
        <v>143</v>
      </c>
      <c r="F37" s="15" t="s">
        <v>66</v>
      </c>
      <c r="G37" s="15"/>
      <c r="H37" s="15"/>
      <c r="I37" s="15" t="s">
        <v>105</v>
      </c>
      <c r="J37" s="15" t="s">
        <v>144</v>
      </c>
      <c r="K37" s="15">
        <v>2</v>
      </c>
      <c r="L37" s="24" t="s">
        <v>88</v>
      </c>
    </row>
    <row r="38" spans="1:12" x14ac:dyDescent="0.25">
      <c r="A38" s="17"/>
      <c r="B38" s="15"/>
      <c r="C38" s="22"/>
      <c r="D38" s="15"/>
      <c r="E38" s="15"/>
      <c r="F38" s="15"/>
      <c r="G38" s="15"/>
      <c r="H38" s="15"/>
      <c r="I38" s="15"/>
      <c r="J38" s="15"/>
      <c r="K38" s="15"/>
    </row>
    <row r="39" spans="1:12" x14ac:dyDescent="0.25">
      <c r="A39" s="17"/>
      <c r="B39" s="15"/>
      <c r="C39" s="22"/>
      <c r="D39" s="15"/>
      <c r="E39" s="15"/>
      <c r="F39" s="15"/>
      <c r="G39" s="15"/>
      <c r="H39" s="15"/>
      <c r="I39" s="15"/>
      <c r="J39" s="15"/>
      <c r="K39" s="15"/>
    </row>
    <row r="40" spans="1:12" x14ac:dyDescent="0.25">
      <c r="A40" s="17"/>
      <c r="B40" s="15"/>
      <c r="C40" s="22"/>
      <c r="D40" s="15"/>
      <c r="E40" s="15"/>
      <c r="F40" s="15"/>
      <c r="G40" s="15"/>
      <c r="H40" s="15"/>
      <c r="I40" s="15"/>
      <c r="J40" s="15"/>
      <c r="K40" s="15"/>
    </row>
  </sheetData>
  <conditionalFormatting sqref="C1:C1048576">
    <cfRule type="containsText" dxfId="10" priority="7" operator="containsText" text="Output">
      <formula>NOT(ISERROR(SEARCH("Output",C1)))</formula>
    </cfRule>
    <cfRule type="containsText" dxfId="11" priority="6" operator="containsText" text="Outcome">
      <formula>NOT(ISERROR(SEARCH("Outcome",C1)))</formula>
    </cfRule>
    <cfRule type="containsText" dxfId="9" priority="5" operator="containsText" text="Impact">
      <formula>NOT(ISERROR(SEARCH("Impact",C1)))</formula>
    </cfRule>
  </conditionalFormatting>
  <conditionalFormatting sqref="L1:L1048576">
    <cfRule type="containsText" dxfId="7" priority="4" operator="containsText" text="yes">
      <formula>NOT(ISERROR(SEARCH("yes",L1)))</formula>
    </cfRule>
    <cfRule type="containsText" priority="3" operator="containsText" text="no">
      <formula>NOT(ISERROR(SEARCH("no",L1)))</formula>
    </cfRule>
    <cfRule type="containsText" dxfId="8" priority="2" operator="containsText" text="no">
      <formula>NOT(ISERROR(SEARCH("no",L1)))</formula>
    </cfRule>
    <cfRule type="containsText" dxfId="6" priority="1" operator="containsText" text="kind of">
      <formula>NOT(ISERROR(SEARCH("kind of",L1)))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Objectives</vt:lpstr>
      <vt:lpstr>Input</vt:lpstr>
      <vt:lpstr>Framework</vt:lpstr>
      <vt:lpstr>Objectives LSS</vt:lpstr>
      <vt:lpstr>Input LSS</vt:lpstr>
      <vt:lpstr>Framework LSS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Schrader, Astrid</dc:creator>
  <cp:lastModifiedBy>PwC</cp:lastModifiedBy>
  <dcterms:created xsi:type="dcterms:W3CDTF">2013-09-14T09:20:15Z</dcterms:created>
  <dcterms:modified xsi:type="dcterms:W3CDTF">2013-10-05T07:49:06Z</dcterms:modified>
</cp:coreProperties>
</file>